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6" activeTab="0"/>
  </bookViews>
  <sheets>
    <sheet name="Arkusz1" sheetId="1" r:id="rId1"/>
    <sheet name="Arkusz2" sheetId="2" r:id="rId2"/>
    <sheet name="Arkusz3" sheetId="3" r:id="rId3"/>
  </sheets>
  <definedNames>
    <definedName name="_GoBack" localSheetId="0">'Arkusz1'!$B$61</definedName>
  </definedNames>
  <calcPr fullCalcOnLoad="1"/>
</workbook>
</file>

<file path=xl/sharedStrings.xml><?xml version="1.0" encoding="utf-8"?>
<sst xmlns="http://schemas.openxmlformats.org/spreadsheetml/2006/main" count="1096" uniqueCount="611">
  <si>
    <t>Załącznik nr 1 do SIWZ 18/2013/DZP/PN</t>
  </si>
  <si>
    <r>
      <t xml:space="preserve">Pakiet  nr  1  </t>
    </r>
    <r>
      <rPr>
        <sz val="9"/>
        <rFont val="Times New Roman"/>
        <family val="1"/>
      </rPr>
      <t xml:space="preserve">   </t>
    </r>
  </si>
  <si>
    <t>Lp</t>
  </si>
  <si>
    <t xml:space="preserve">Nazwa,
postać farmaceutyczna, dawka
</t>
  </si>
  <si>
    <t>Opakowanie</t>
  </si>
  <si>
    <t>ilość opakowań 16.01.2014-15.01.2015</t>
  </si>
  <si>
    <t>cena jednostkowa netto</t>
  </si>
  <si>
    <t>wartość netto</t>
  </si>
  <si>
    <t>VAT</t>
  </si>
  <si>
    <t>wartość brutto</t>
  </si>
  <si>
    <t>cena jednostkowa brutto</t>
  </si>
  <si>
    <t>Kod EAN</t>
  </si>
  <si>
    <t>Aprepitantum kapsułki twarde 125 mg, 80 mg</t>
  </si>
  <si>
    <t xml:space="preserve">1 opakowanie= 3 kapsułki (1 kapsułka po 125 mg i 2 kapsułki po 80 mg)
</t>
  </si>
  <si>
    <t>Razem</t>
  </si>
  <si>
    <r>
      <t xml:space="preserve">Pakiet  nr  2  </t>
    </r>
    <r>
      <rPr>
        <sz val="9"/>
        <rFont val="Times New Roman"/>
        <family val="1"/>
      </rPr>
      <t xml:space="preserve">   </t>
    </r>
  </si>
  <si>
    <t>ilość opakowań do 15.01.2015</t>
  </si>
  <si>
    <t xml:space="preserve">Vinorelbinum, koncentrat do sporządzania roztworu do infuzji, 10 mg/ml
</t>
  </si>
  <si>
    <t xml:space="preserve">1 opakowanie= 10 fiolek  po 1 ml
</t>
  </si>
  <si>
    <t>Pakiet  nr 3</t>
  </si>
  <si>
    <t xml:space="preserve">Vinorelbinum, 10 mg/1 ml koncentrat do sporządzaniania roztworu do infuzji
</t>
  </si>
  <si>
    <t xml:space="preserve">1 opakowanie= 10 fiolek po 5 ml
</t>
  </si>
  <si>
    <t>Pakiet  nr 4</t>
  </si>
  <si>
    <t>Filgrastim, roztwór do wstrzykiwań lub infuzji 48 mln j/0,5 ml lub 48 mln j/0,8 ml</t>
  </si>
  <si>
    <t xml:space="preserve">1 opakowanie= 1 ampułkostrzykawka
</t>
  </si>
  <si>
    <t>Pakiet  nr 5</t>
  </si>
  <si>
    <t xml:space="preserve">Carboplatinum, koncentrat do sporządzenia roztworu do infuzji, 10  mg/1 ml
</t>
  </si>
  <si>
    <t xml:space="preserve">1 opakowanie= 1 fiolka po 5 ml
</t>
  </si>
  <si>
    <t xml:space="preserve">Carboplatinum, koncentrat do sporządzenia roztworu do infuzji, 10 mg/1 ml
</t>
  </si>
  <si>
    <t xml:space="preserve">1 opakowanie= 1 fiolka po 15 ml
</t>
  </si>
  <si>
    <t xml:space="preserve">1 opakowanie= 1 fiolka po 45 ml
</t>
  </si>
  <si>
    <t xml:space="preserve">Carboplatinum, koncentrat do sporządzania roztworu do infuzji, 10 mg/1 ml
</t>
  </si>
  <si>
    <t xml:space="preserve">1 opakowanie= 1 fiolka po 60 ml
</t>
  </si>
  <si>
    <t>Pakiet  nr 6</t>
  </si>
  <si>
    <t xml:space="preserve">Etoposidum, 100 mg koncentrat do sporządzania roztworu do infuzji
</t>
  </si>
  <si>
    <t xml:space="preserve">1 opakowanie= 1 fiolka
</t>
  </si>
  <si>
    <t xml:space="preserve">Etoposidum, 200 mg koncentrat do sporządzania roztworu do infuzji
</t>
  </si>
  <si>
    <t xml:space="preserve">2 opakowanie= 1 fiolka
</t>
  </si>
  <si>
    <t>Pakiet  nr 7</t>
  </si>
  <si>
    <t xml:space="preserve">Nazwa/postać/stężenie
</t>
  </si>
  <si>
    <t xml:space="preserve">Cisplatinum, koncentrat do sporządzania roztworu do infuzji, 1 mg/1 ml
</t>
  </si>
  <si>
    <t xml:space="preserve">1 opakowanie= 1 fiolka po 10 ml
</t>
  </si>
  <si>
    <t>1 opakowanie= 1 fiolka po 50 ml</t>
  </si>
  <si>
    <t>2 opakowanie= 1 fiolka po 100 ml</t>
  </si>
  <si>
    <t>Pakiet  nr8</t>
  </si>
  <si>
    <t xml:space="preserve">Nazwa,
postać farmaceutyczna, dawka
</t>
  </si>
  <si>
    <t xml:space="preserve">Pemetreksedum, Proszek do sporządzania koncentratu roztworu do infuzji 500 mg
</t>
  </si>
  <si>
    <t xml:space="preserve">Pemetreksedum Proszek do sporządzania koncentratu roztworu do infuzji 100 mg
</t>
  </si>
  <si>
    <t xml:space="preserve">1 opakowanie = 1 fiolka
</t>
  </si>
  <si>
    <t>Pakiet  nr 9</t>
  </si>
  <si>
    <t xml:space="preserve">Doxorubicini hydrochloridum roztwór do infuzji 2 mg/ml
</t>
  </si>
  <si>
    <t xml:space="preserve">1 opakowanie = 1 fiolka 10 mg
</t>
  </si>
  <si>
    <t xml:space="preserve">1 opakowanie= 1 fiolka 50 mg 
</t>
  </si>
  <si>
    <t xml:space="preserve">1 opakowanie= 1 fiolka 20 mg 
</t>
  </si>
  <si>
    <t>Pakiet  nr 10</t>
  </si>
  <si>
    <t xml:space="preserve">Vincristini sulfas roztwór do wstrzykiwań 1 mg/1 ml
</t>
  </si>
  <si>
    <t>Pakiet  nr 11</t>
  </si>
  <si>
    <t xml:space="preserve">Nazwa/postać/stężenie
</t>
  </si>
  <si>
    <t xml:space="preserve">Ondasetronum 2 mg/ml roztwór do strzykiwań
</t>
  </si>
  <si>
    <t xml:space="preserve">1 opakowanie
= 5 fiolek po 4 ml
lub
1 opakowanie
= 10 fiolek po 4 ml
</t>
  </si>
  <si>
    <t>300   lub                 150</t>
  </si>
  <si>
    <t>Pakiet  nr 12</t>
  </si>
  <si>
    <t>Nazwa/postać/stężenie</t>
  </si>
  <si>
    <t xml:space="preserve">Ondasetronum tabletki powlekanen8 mg
</t>
  </si>
  <si>
    <t xml:space="preserve">1 opakowanie= 10 tabletek
</t>
  </si>
  <si>
    <t>Pakiet  nr 13</t>
  </si>
  <si>
    <t>Oxycodone hydrochloride , tabletki o przedłużonym uwalnianiu, 5 mg</t>
  </si>
  <si>
    <t xml:space="preserve">1 opakowanie= 60 tabletek
</t>
  </si>
  <si>
    <t>Oxycodone hydrochloride , tabletki o przedłużonym uwalnianiu, 10 mg</t>
  </si>
  <si>
    <t>Pakiet  nr 14</t>
  </si>
  <si>
    <t xml:space="preserve">Test punktowy zawierający mieszankę alergenów: 
Kłosówka (Holcus lanatus), 
Kupkówka pospolita (Dactylis glomerata), 
Rajgras angielski (Lolium perennae), 
Tymotka łąkowa (Phleum pratense), 
Wiechlina łąkowa (Poa pratensis), 
Kostrzewa łąkowa (Festuca pratensis)
</t>
  </si>
  <si>
    <t xml:space="preserve">1 opakowanie= 1 fiolka 3 ml
</t>
  </si>
  <si>
    <t xml:space="preserve">Test punktowy zawierający mieszankę alergenów: 
Trawy 55%, 
Jęczmień 10%, 
Owies 10%, 
Żyto 15%, 
Pszenica 10%
</t>
  </si>
  <si>
    <t xml:space="preserve">1 opakowanie=1 fiolka 3 ml
</t>
  </si>
  <si>
    <t xml:space="preserve">Test punktowy zawierający mieszankę alergenów: 
Olcha (Alnus glutinosa), 
Leszczyna (Corylus avellana), 
Topola (Populus sp.), 
Wiąz (Ulmus scabra), 
Wierzba iwa (Salix caprea)
</t>
  </si>
  <si>
    <t>Test punktowy zawierający alergen Leszczyna (Corylus avellana)</t>
  </si>
  <si>
    <t xml:space="preserve">Test punktowy zawierający mieszankę alergenów: 
Brzoza biała (Betula alba), 
Buk (Fagus silvatica), 
Dąb szypułkowy (Quercus robur), 
Platan wschodni (Platanus orientalis)
</t>
  </si>
  <si>
    <t xml:space="preserve">Test punktowy zawierający alergen: 
Brzoza biała (Betula alba), 
</t>
  </si>
  <si>
    <t xml:space="preserve">Test punktowy zawierający mieszankę alergenów: 
Bylica pospolita Artemisia vulgaris, 
Pokrzywa (Urtica dioica), 
Mniszek lekarski (Taraxacum vulgare), 
Babka lancetowata (Plantago lanceolata)
</t>
  </si>
  <si>
    <t xml:space="preserve">Test punktowy zawierający alergen 
Kurz z siana
</t>
  </si>
  <si>
    <t xml:space="preserve">Test punktowy zawierający alergen 
Sierść psa
</t>
  </si>
  <si>
    <t xml:space="preserve">Test punktowy zawierający alergen 
Sierść kota
</t>
  </si>
  <si>
    <t xml:space="preserve">Test punktowy zawierający alergen: 
Pióra papużki
</t>
  </si>
  <si>
    <t>Test punktowy zawierający alergen: Dermatophagoides farinae</t>
  </si>
  <si>
    <t xml:space="preserve">1 opakowanie =1 fiolka 3 ml
</t>
  </si>
  <si>
    <t>Test punktowy zawierający alergen: Dermatophagoides pteronyssinus</t>
  </si>
  <si>
    <t xml:space="preserve">Test punktowy zawierający alergen:
Alternaria tenuis
</t>
  </si>
  <si>
    <t xml:space="preserve">Test punktowy zawierający alergen:
Aspergillus fumigatus
</t>
  </si>
  <si>
    <t xml:space="preserve">Test punktowy zawierający alergen:
Candida albicans
</t>
  </si>
  <si>
    <t xml:space="preserve">Test punktowy zawierający alergen:
Cladosporium herbarum
</t>
  </si>
  <si>
    <t xml:space="preserve">Test punktowy zawierający mieszankę alergenów:
Pomarańcza, 
Grapefruit, 
Cytryna
</t>
  </si>
  <si>
    <t xml:space="preserve">Test punktowy zawierający alergen: Jajo kurze (całe)
</t>
  </si>
  <si>
    <t xml:space="preserve">Test punktowy zawierający alergen:Mąka jęczmienna
</t>
  </si>
  <si>
    <t xml:space="preserve">Test punktowy zawierający alergen:Mąka owsiana
</t>
  </si>
  <si>
    <t xml:space="preserve">Test punktowy zawierający alergen:Mąka kukurydziana
</t>
  </si>
  <si>
    <t xml:space="preserve">Test punktowy zawierający alergen:Mąka żytnia
</t>
  </si>
  <si>
    <t xml:space="preserve">Test punktowy zawierający alergen:Mąka pszenna
</t>
  </si>
  <si>
    <t xml:space="preserve">Test punktowy zawierający alergen:Orzeszki ziemne
</t>
  </si>
  <si>
    <t>Kontrola ujemna</t>
  </si>
  <si>
    <t>Kontrola dodatnia (histamina)</t>
  </si>
  <si>
    <t xml:space="preserve">Standaryzowne lancety (nożyki) do testów punktowych </t>
  </si>
  <si>
    <t xml:space="preserve">1 opakowanie= 200 lancetów
</t>
  </si>
  <si>
    <t>Pakiet  nr 15</t>
  </si>
  <si>
    <t xml:space="preserve">Cyclophosphamidum proszek do sporządzenia roztworu do wstrzykiwań 200 mg
</t>
  </si>
  <si>
    <t>1 fiolka</t>
  </si>
  <si>
    <t xml:space="preserve">Cyclophosphamidum proszek do sporządzenia roztworu do wstrzykiwań 1000 mg
</t>
  </si>
  <si>
    <t>Pakiet  nr 16</t>
  </si>
  <si>
    <t xml:space="preserve">Amikcinum, roztwór do wstrzykiwań i infuzji 125 mg/ml
</t>
  </si>
  <si>
    <t xml:space="preserve">1 opakowanie = 1 ampułka po 2 ml
</t>
  </si>
  <si>
    <t xml:space="preserve">Amikcinum, roztwór do wstrzykiwań i infuzji 250 mg/ ml
</t>
  </si>
  <si>
    <t xml:space="preserve">1 opakowanie= 1 ampułka po 2 ml
</t>
  </si>
  <si>
    <t xml:space="preserve">Cefuroximum  proszek do sporządzania roztworu lub zawiesiny do strzykiwań 1500 mg
</t>
  </si>
  <si>
    <t>1 opakowanie = 1 fiolka</t>
  </si>
  <si>
    <t xml:space="preserve">Cefuroximum proszek do sporządzania roztworu lub zawiesiny do strzykiwań 1500 mg
</t>
  </si>
  <si>
    <t xml:space="preserve">Ceftriaxonum proszek do sporządzania roztworu lub zawiesiny do  strzykiwań 1000 mg
</t>
  </si>
  <si>
    <t xml:space="preserve">Ceftazidimum proszek do sporządzania roztworu lub zawiesiny do wstrzykiwań lub infuzji, 1000 mg
</t>
  </si>
  <si>
    <t xml:space="preserve">Ciprofloxacinum roztwór do infuzji, 2 mg/ml
</t>
  </si>
  <si>
    <t xml:space="preserve">1 opakowanie= 200 ml
</t>
  </si>
  <si>
    <t xml:space="preserve">Ciprofloxacinum tabletki powlekane, 250 mg
</t>
  </si>
  <si>
    <t xml:space="preserve">Ciprofloxacinum tabletki powlekane, 500 mg
</t>
  </si>
  <si>
    <t xml:space="preserve">Clarithromycinum tabletki powlekane, 250 mg
</t>
  </si>
  <si>
    <t xml:space="preserve">1 opakowanie= 14 tabletek
</t>
  </si>
  <si>
    <t xml:space="preserve">Clarithromycinum tabletki powlekane, 500 mg
</t>
  </si>
  <si>
    <t xml:space="preserve">Metronidazolum roztwór do strzykiwań i infuzji, 5 mg/ml
</t>
  </si>
  <si>
    <t xml:space="preserve">1 opakowanie= 1 pojemnik 100 ml
</t>
  </si>
  <si>
    <t xml:space="preserve">Metronidazolum tabletki, 250 mg
</t>
  </si>
  <si>
    <t xml:space="preserve">1 opakowanie= 20 tabletek
</t>
  </si>
  <si>
    <t xml:space="preserve">Itraconazolum kapsułki, 100 mg
</t>
  </si>
  <si>
    <t>1 opakowanie = 28 kapsułek</t>
  </si>
  <si>
    <t>Fluconazolum kapsułki, 100 mg</t>
  </si>
  <si>
    <t>1 opakowanie= 28 kapsułek</t>
  </si>
  <si>
    <t>Tinidazolum tabletki powlekane, 500 mg</t>
  </si>
  <si>
    <t>1 opakowanie= 4 tabletki</t>
  </si>
  <si>
    <t>Doxazosinum tabletki, 4 mg</t>
  </si>
  <si>
    <t>1 opakowanie= 30 tabletek</t>
  </si>
  <si>
    <t>Enalaprili maleas tabletki, 5 mg</t>
  </si>
  <si>
    <t>1 opakowanie= 60 tabletek</t>
  </si>
  <si>
    <t>Enalaprili maleas tabletki, 10 mg</t>
  </si>
  <si>
    <t>Enalaprili maleas tabletki, 20 mg</t>
  </si>
  <si>
    <t>Famotidinum tabletki powlekane, 20 mg</t>
  </si>
  <si>
    <t>Famotidinum tabletki powlekane, 40 mg</t>
  </si>
  <si>
    <t>Metformini hydrochloridum tabletki, 500 mg</t>
  </si>
  <si>
    <t>Metformini hydrochloridum tabletki, 850 mg</t>
  </si>
  <si>
    <t>Metformini hydrochloridum tabletki, 1000 mg</t>
  </si>
  <si>
    <t>Fenspiridi hydrochloridum tabletki, 80 mg</t>
  </si>
  <si>
    <t>Furosemidum roztwór do wstrzykiwań, 10 mg/ml</t>
  </si>
  <si>
    <t>1 opakowanie= 50 ampułek po 2 ml</t>
  </si>
  <si>
    <t>Furosemidum tabletki, 40 mg</t>
  </si>
  <si>
    <t>Glimepiridum  tabletki, 1 mg</t>
  </si>
  <si>
    <t>Glimepiridum tabletki, 2 mg</t>
  </si>
  <si>
    <t>Glimepiridum tabletki, 3 mg</t>
  </si>
  <si>
    <t>Glimepiridum tabletki, 4 mg</t>
  </si>
  <si>
    <t>Aciclovirum tabletki, 200 mg</t>
  </si>
  <si>
    <t>Aciclovirum tabletki, 800 mg</t>
  </si>
  <si>
    <t>Indapamidum tabletki powlekane, 2,5 mg</t>
  </si>
  <si>
    <t>1 opakowanie= 20 tabletek</t>
  </si>
  <si>
    <t>Indapamidum tabletki o przedłużonym uwalnianiu 1,5 mg</t>
  </si>
  <si>
    <t>Hydrochlorothiazidum tabletki, 12,5 mg</t>
  </si>
  <si>
    <t>Hydrochlorothiazidum tabletki, 25 mg</t>
  </si>
  <si>
    <t>Magnesii sulfas roztwór do wstrzykiwań, 200 mg/ml</t>
  </si>
  <si>
    <t>1 opakowanie= 10 ampułek po 10 ml</t>
  </si>
  <si>
    <t>Natrii chloridum koncentrat do sporządzenia roztworu do infuzji, 100 mg/ml</t>
  </si>
  <si>
    <t>1 opakowanie= 100 ampułek po 10 ml</t>
  </si>
  <si>
    <t>Lovastatinum, tabletki, 10 mg</t>
  </si>
  <si>
    <t>Lovastatinum, tabletki, 20 mg</t>
  </si>
  <si>
    <t>1 opakowanie=  28 tabletek</t>
  </si>
  <si>
    <t>Diclofenacum natricum tabletki dojelitowe, 25 mg</t>
  </si>
  <si>
    <t>Diclofenacum natricum tabletki o przedłużonym uwalnianiu 100 mg</t>
  </si>
  <si>
    <t>Piracetamum, tabletki powlekane 800 mg</t>
  </si>
  <si>
    <t>Piracetamum, tabletki powlekane 1200 mg</t>
  </si>
  <si>
    <t>Metoprololi tartras tabletki, 50 mg</t>
  </si>
  <si>
    <t>Metoprololi tartras tabletki, 100 mg</t>
  </si>
  <si>
    <t>Metoprololi succinas tabletki o przedłużonym uwalnianiu 23,75 mg</t>
  </si>
  <si>
    <t>1 opakowanie= 28 tabletek</t>
  </si>
  <si>
    <t>Metoprololi succinas tabletki o przedłużonym uwalnianiu 47,5 mg</t>
  </si>
  <si>
    <t>Metoprololi succinas tabletki o przedłużonym uwalnianiu 95 mg</t>
  </si>
  <si>
    <t>Metoclopramidi hydrochloridum roztwór do wstrzyknięć, 5 mg/ml</t>
  </si>
  <si>
    <t>1 opakowanie= 5 ampułek po 2 ml</t>
  </si>
  <si>
    <t>Metoclopramidi hydrochloridum tabletki, 10 mg</t>
  </si>
  <si>
    <t>1 opakowanie= 50 tabletek</t>
  </si>
  <si>
    <t>Natrium bicarbonicum roztwór do wstrzykiwań, 84 mg/ml</t>
  </si>
  <si>
    <t>1 opakowanie= 10 amp 20 ml</t>
  </si>
  <si>
    <t>Formoteroli dihydricus kapsułki, 12 mcg/dawkę inhalacyjną</t>
  </si>
  <si>
    <t>1 opakowanie= 60 kapsułek</t>
  </si>
  <si>
    <t>Pantoprazolum, tabletki dojelitowe, 20 mg</t>
  </si>
  <si>
    <t>1 opakowanie= 100 tabletek</t>
  </si>
  <si>
    <t>Pantoprazolum tabletki dojelitowe, 40 mg</t>
  </si>
  <si>
    <t>Propafenoni hydrochloridum tabletki powlekane, 150 mg</t>
  </si>
  <si>
    <t>Propafenoni hydrochloridum tabletki powlekane, 300 mg</t>
  </si>
  <si>
    <t>Pentoxifyllinum koncentrat do sporządzania roztworu do infuzji 20 mg/ml</t>
  </si>
  <si>
    <t>1 opakowanie= 10 ampułek po 15 ml</t>
  </si>
  <si>
    <t>Pentoxifyllinum tabletki o przedłużonym uwalnianiu 400 mg</t>
  </si>
  <si>
    <t>Acidum acetylosalicylicum tabletki powlekane, 75 mg</t>
  </si>
  <si>
    <t>Omeprazolum proszek do sporządzania roztworu do infuzji, 40 mg</t>
  </si>
  <si>
    <t>1 opakowanie= 1 fiolka 40 mg</t>
  </si>
  <si>
    <t>Ramiprilum, tabletki, 2,5 mg</t>
  </si>
  <si>
    <t>1 opakowanie = 28 tabletek</t>
  </si>
  <si>
    <t>Ramiprilum, tabletki, 5 mg</t>
  </si>
  <si>
    <t>Ramiprilum, tabletki, 10 mg</t>
  </si>
  <si>
    <t>Ketoprofenum tabletki powlekane, 100 mg</t>
  </si>
  <si>
    <t>Tramadoli hydrochloridum kapsułki, 50 mg</t>
  </si>
  <si>
    <t>1 opakowanie= 20 kapsułek</t>
  </si>
  <si>
    <t>Tramadoli hydrochloridum tabletki powlekane, 100 mg</t>
  </si>
  <si>
    <t>1 opakowanie=  30 tabletek</t>
  </si>
  <si>
    <t>Tramadoli hydrochloridum tabletki powlekane, 150 mg</t>
  </si>
  <si>
    <t>Tramadoli hydrochloridum tabletki powlekane, 200 mg</t>
  </si>
  <si>
    <t>Tramadoli hydrochloridum roztwór do wstrzykiwań, 50 mg/ml</t>
  </si>
  <si>
    <t>1 opakowanie= 5 ampułek po 1 ml</t>
  </si>
  <si>
    <t>Tramadoli hydrochloridum krople doustne, 100 mg/ml</t>
  </si>
  <si>
    <t>1 opakowanie= 96 ml</t>
  </si>
  <si>
    <t>Betahistini hydrochloridum  tabletki, 24 mg</t>
  </si>
  <si>
    <t>Opipramolum tabletki powlekane, 50 mg</t>
  </si>
  <si>
    <t>Metamizolum natricum tabletki, 500 mg</t>
  </si>
  <si>
    <t>1 opakowanie= 6 tabletek</t>
  </si>
  <si>
    <t>Metamizolum natricum roztwór do wstrzykiwań, 500 mg/ml</t>
  </si>
  <si>
    <t>1 opakowanie= 5 ampułek po 5 ml</t>
  </si>
  <si>
    <t>Ranitidinum roztwór do infuzji, 0,5 mg/ml</t>
  </si>
  <si>
    <t>1 opakowanie= 1 butelka po 100 ml</t>
  </si>
  <si>
    <t xml:space="preserve">Ranitidinum, tabletki, 150 mg </t>
  </si>
  <si>
    <t>Atorvasterolum, tabletki, 10 mg</t>
  </si>
  <si>
    <t>Atorvasterolum, tabletki 20 mg</t>
  </si>
  <si>
    <t>Atorvasterolum, tabletki 40 mg</t>
  </si>
  <si>
    <t>Rosuvastatinum tabletki powlekane, 5 mg</t>
  </si>
  <si>
    <t>Rosuvastatinum tabletki powlekane, 10 mg</t>
  </si>
  <si>
    <t>Rosuvastatinum tabletki powlekane, 20 mg</t>
  </si>
  <si>
    <t>Rosuvastatinum tabletki powlekane, 40 mg</t>
  </si>
  <si>
    <t>Simvastatinum tabletki powlekane, 10 mg</t>
  </si>
  <si>
    <t>Simvastatinum tabletki powlekane, 20 mg</t>
  </si>
  <si>
    <t>Simvastatinum tabletki powlekane, 40 mg</t>
  </si>
  <si>
    <t>Amiloridi hydrochloridum + hydrochlorothiazidum tabletki, 2,5 mg + 25 mg</t>
  </si>
  <si>
    <t>Amiloridi hydrochloridum, tabletki 5 mg + 50 mg</t>
  </si>
  <si>
    <t>Carbamazepinum, tabletki, 200 mg</t>
  </si>
  <si>
    <t>Carvedilolum, tabletki, 6,25 mg</t>
  </si>
  <si>
    <t>Carvedilolum, tabletki, 12,5 mg</t>
  </si>
  <si>
    <t>Carvedilolum, tabletki, 25 mg</t>
  </si>
  <si>
    <t>Barium sulfuricum zawiesina, 1 g/ml</t>
  </si>
  <si>
    <t>1 opakowanie= 200 g</t>
  </si>
  <si>
    <t>Heparinum natricum roztwór do wstrzykiwań 5000 j.m./ml</t>
  </si>
  <si>
    <t>1 opakowanie = 10 fiolek po 5ml</t>
  </si>
  <si>
    <t>Kalii chloridum koncentrat do sporządzania roztworu do infuzji 150 mg/ml</t>
  </si>
  <si>
    <t>1 opakowanie= 20 ampułek po 10 ml</t>
  </si>
  <si>
    <t>Calcii chloridum roztwór do wstrzykiwań 100 mg/ml</t>
  </si>
  <si>
    <t>1 opakowanie = 10 ampułek po 10 ml</t>
  </si>
  <si>
    <t>Tramadoli hydrochloridum + Paracetamolum tabletki powlekane 37,5 mg + 325 mg</t>
  </si>
  <si>
    <t>1 opakowanie = 60 tabletek</t>
  </si>
  <si>
    <t>Clopidogrelum tabletki, 75 mg</t>
  </si>
  <si>
    <t>Adrenalinum roztwór do wstrzykiwań 1 mg/ml</t>
  </si>
  <si>
    <t>1 opakowanie = 10 ampułek po 1 ml</t>
  </si>
  <si>
    <t>Noradrenalinum roztwór do infuzji 1 mg/ml</t>
  </si>
  <si>
    <t>1 opakowanie= 10 ampułek po 1 ml</t>
  </si>
  <si>
    <t>Atropini sulfas roztwór do wstrzykiwań 0,5 mg/ml</t>
  </si>
  <si>
    <t>Dextran 10 %  roztwór do wlewu dożylnego 40 000</t>
  </si>
  <si>
    <t>1 opakowanie= butelka 500 ml</t>
  </si>
  <si>
    <t>Digoxinum roztwór do wstrzykiwań 0,25 mg/ml</t>
  </si>
  <si>
    <t>1 opakowanie = 5 ampułek po 2 ml</t>
  </si>
  <si>
    <t>Digoxinum tabletki 100 mcg</t>
  </si>
  <si>
    <t>1 opakowanie = 30 tabletek</t>
  </si>
  <si>
    <t>Digoxinum tabletki 250 mcg</t>
  </si>
  <si>
    <t>Dopamini hydrochloridum Roztwór do infuzji 40 mg/ml</t>
  </si>
  <si>
    <t>1 opakowanie = 10 ampułek po 5 ml</t>
  </si>
  <si>
    <t>Antazolini mesilas roztwór do wstrzykiwań 50 mg/ml</t>
  </si>
  <si>
    <t>1 opakowanie= 10 ampułek po 2 ml</t>
  </si>
  <si>
    <t>Clemastinum roztwór do wstrzykiwań 1mg/ml</t>
  </si>
  <si>
    <t>Cetirizini dihydrochloridum tabletki powlekane 10 mg</t>
  </si>
  <si>
    <t>Lidocaini hydrochloridum roztwór do wstrzykiwań 20 mg/ml</t>
  </si>
  <si>
    <t>1 opakowanie= 5 fiolek po 20 ml</t>
  </si>
  <si>
    <t xml:space="preserve">Papaverini hydrochloridi roztwór do wstrzykiwań 20 mg/ml </t>
  </si>
  <si>
    <t>1 opakowanie = 10 ampułek po 2 ml</t>
  </si>
  <si>
    <t>Loperamidi hydrochloridum 2 mg</t>
  </si>
  <si>
    <t>Theophyllinum roztwór do infuzji 1,2 mg/ml</t>
  </si>
  <si>
    <t>1 opakowanie= 250 ml</t>
  </si>
  <si>
    <t>Acenocoumarolum  tabletki 4 mg</t>
  </si>
  <si>
    <t>1 op = 60 tabletek</t>
  </si>
  <si>
    <t>Fluconazolum roztwór do infuzji 2 mg/ ml</t>
  </si>
  <si>
    <t>1 opakowanie= 100 ml (butelka)</t>
  </si>
  <si>
    <t>Furaginum tabletki 50 mg</t>
  </si>
  <si>
    <t xml:space="preserve">Nystatinum granulat do sporządzania zawiesiny doustnej i stosowania w jamie ustnej 2 400 000 j.m./5 g </t>
  </si>
  <si>
    <t>1 opakowanie= 1 słoik 5 g</t>
  </si>
  <si>
    <t>Nystatinum tabletki dojelitowe 500 000 j.m.</t>
  </si>
  <si>
    <t>1 opakowanie= 16 tabletek</t>
  </si>
  <si>
    <t>Pakiet  nr 17 Produkty lecznicze znajdujące się w urzędowym Wykazie Produktów Leczniczych dopuszczonych do obrotu na terytorium Rzeczpospolitej Polskiej</t>
  </si>
  <si>
    <t>Calcium gluconas tabletki 44,7 mg Ca2+</t>
  </si>
  <si>
    <t>1 opakowanie = 50 tabletek</t>
  </si>
  <si>
    <t>Dexamethasoni phosphas roztwór do wstrzykiwań 4 mg/ml</t>
  </si>
  <si>
    <t>1 opakowanie  = 10 ampułek po 1 ml</t>
  </si>
  <si>
    <t>Dexamethasoni phosphasroztwór do wstrzykiwań 4 mg/ml</t>
  </si>
  <si>
    <t>1 opakowanie  = 10 ampułek po 2 ml</t>
  </si>
  <si>
    <t>Dexamethasonum tabletki 1 mg</t>
  </si>
  <si>
    <t>Fludrocortisoni acetal tabletki 100 mcg</t>
  </si>
  <si>
    <t>Hydrocortisonum proszek i rozpuszczalnik do sporządzenia roztworu do wstrzykiwań lub infuzji  100 mg</t>
  </si>
  <si>
    <t xml:space="preserve">1 opakowanie = 5 fiolek z substancją czynną + 5 ampułek 
z rozpuszczalnikiem
</t>
  </si>
  <si>
    <t>Methylprednisolonum tabletki 4 mg</t>
  </si>
  <si>
    <t>Methylprednisolonum tabletki 16 mg</t>
  </si>
  <si>
    <t>Prednisonum tabletki 5 mg</t>
  </si>
  <si>
    <t>Prednisonum tabletki 10 mg</t>
  </si>
  <si>
    <t>Prednisonum Tabletki  20 mg</t>
  </si>
  <si>
    <t>Etamsylatum roztwór do wstrzykiwań 125 mg/ml</t>
  </si>
  <si>
    <t>1 opakowanie = 50 ampułek po 2 ml</t>
  </si>
  <si>
    <t>Etamsylatum tabletki 250 mg</t>
  </si>
  <si>
    <t>Phytomenadionum roztwór do wstrzykiwań 10 mg/ml</t>
  </si>
  <si>
    <t>Phytomenadionum tabletki 10 mg</t>
  </si>
  <si>
    <t>Ferrosi hydroxidum polyisomaltosum roztwór do wstrzykiwań 50 mg Fe3+/ml</t>
  </si>
  <si>
    <t>Ferrosi sulfas tabletki drażowane 105 mg Fe2+</t>
  </si>
  <si>
    <t>Terlipressinum roztwór do wstrzykiwań 100 mcg/ml</t>
  </si>
  <si>
    <t>Kalii chloridum tabletki o przedłużonym uwalnianiu 391 mg  K+</t>
  </si>
  <si>
    <t>Kalii citras + Kalii hydrocarbonas Granulat musujący 782 mg K+/3 g</t>
  </si>
  <si>
    <t>1 opakowanie= 20 saszetek po 3 g</t>
  </si>
  <si>
    <t>Magnesii subcarbonas panderosus tabletki 130 mg Mg 2+</t>
  </si>
  <si>
    <t>Diclofenacum natricum czopki 100 mg</t>
  </si>
  <si>
    <t>1 opakowanie= 10 czopków</t>
  </si>
  <si>
    <t>Diclofenacum natricum tabletki dojelitowe 50 mg</t>
  </si>
  <si>
    <t>Diclofenacum roztwór do płukania jamy ustnej i gardła 0,74 mg/ ml (0,74%)</t>
  </si>
  <si>
    <t>1 opakowanie= 200 ml (butelka)</t>
  </si>
  <si>
    <t>Ketoprofenum roztwór do wstrzykiwań, podanie domięśniowe i dożylne 50 mg/ml</t>
  </si>
  <si>
    <t>Paracetamolum tabletki 500 mg</t>
  </si>
  <si>
    <t>Paracetamolum roztwór do infuzji, 10 mg/ml</t>
  </si>
  <si>
    <t>1 opakowanie= 12 butelek po 100 ml</t>
  </si>
  <si>
    <t>Paracetamolum czopki 500 mg</t>
  </si>
  <si>
    <t>1 opakowanie =10 czopków</t>
  </si>
  <si>
    <t>Paracetamolum + Codeini phosphas tabletki powlekane 500 mg + 30 mg</t>
  </si>
  <si>
    <t>Ibuprofenum tabletki powlekane 200 mg</t>
  </si>
  <si>
    <t>1 opakowanie= 5 fiolek po 50 ml</t>
  </si>
  <si>
    <t>Bisacodylum tabletki 5 mg</t>
  </si>
  <si>
    <t>Bisacodylum czopki 5 mg</t>
  </si>
  <si>
    <t>1 opakowanie= 5 czopków</t>
  </si>
  <si>
    <t>Dimeticonum kapsułki miękkie 50 mg</t>
  </si>
  <si>
    <t>1 opakowanie= 100 kapsułek</t>
  </si>
  <si>
    <t>Gliclazidum tabletki o zmodyfikowanym uwalnianiu 30 mg</t>
  </si>
  <si>
    <t>Lactulosum syrop 9,75g/15 ml</t>
  </si>
  <si>
    <t>1 opakowanie= 1000 ml (butelka)</t>
  </si>
  <si>
    <t>Nifuroxazidum tabletki powlekane 100 mg</t>
  </si>
  <si>
    <t>1 opakowanie= 24 tabletki</t>
  </si>
  <si>
    <t>Nifuroxazidum tabletki powlekane 200 mg</t>
  </si>
  <si>
    <t>1 opakowanie= 12 tabletek</t>
  </si>
  <si>
    <t>L-asparginian L-ornityny tabletki 150 mg</t>
  </si>
  <si>
    <t>1 opakowanie= 40 tabletek</t>
  </si>
  <si>
    <t>Dinatrii phospas dodecahydricus + Natrii  dihydrogenophosphas monohydricus 32,2 mg + 139 mg/ml</t>
  </si>
  <si>
    <t>1 opakowanie= 150 ml (butelka)</t>
  </si>
  <si>
    <t>Theophyllinum tabletki o zmodyfikowanym uwalnianiu 300 mg</t>
  </si>
  <si>
    <t>1 opakowanie= 30  kapsułek</t>
  </si>
  <si>
    <t>Theophyllinum tabletki o przedłużonym uwalnianiu 300 mg</t>
  </si>
  <si>
    <t>Theophyllinum tabletki o przedłużonym uwalnianiu 150 mg</t>
  </si>
  <si>
    <t>Theophyllinum kapsułki twarde 200 mg</t>
  </si>
  <si>
    <t>1 opakowanie= 30 kapsułek</t>
  </si>
  <si>
    <t>Tuberculini derivatum proteino sum purificatum ad usum humanum 2 T.U./dawkę 0,1 ml</t>
  </si>
  <si>
    <t>1 opakowanie= 10 fiolek po 1,5 ml</t>
  </si>
  <si>
    <t xml:space="preserve"> Acidum ascorbicum roztwór do wstrzykiwań 100 mg/ml</t>
  </si>
  <si>
    <t>Acidum ascorbicum tabletki, 200 mg</t>
  </si>
  <si>
    <t>Cyanocobalaminum roztwór do wstrzykiwań 500 mcg/ml</t>
  </si>
  <si>
    <t xml:space="preserve"> Thiamini hydrochloridum tabletki 25 mg</t>
  </si>
  <si>
    <t>Pyridoxini hydrochloridum tabletki 50 mg</t>
  </si>
  <si>
    <t>Thiamini hydrochloridum 3 mg, Ryboflavinum 5mg, Pyridoxini hydrochloridum 5 mg, Nikotynamidum 40 mg, Pantotenian wapniowy 5 mg</t>
  </si>
  <si>
    <t>Cocarboxylasi hydrochloridum proszek i rozpuszczalnik do sporządzania roztworu do wstrzykiwań 50 mg</t>
  </si>
  <si>
    <t xml:space="preserve">1 opakowanie= 5 ampułek proszku + 
 5 ampułek rozpuszczalnika
</t>
  </si>
  <si>
    <t>Acidum pamidronicum 90 mg</t>
  </si>
  <si>
    <t xml:space="preserve">1 opakowanie= 1 ampułka proszku + 
1 ampułka z rozpuszczalnikiem
</t>
  </si>
  <si>
    <t>Bisoprololum tabletki 2,5 mg</t>
  </si>
  <si>
    <t>Bisoprololum tabletki 5 mg</t>
  </si>
  <si>
    <t>Bisoprololum tabletki 10 mg</t>
  </si>
  <si>
    <t>Perindoprilum  tabletki 4 mg</t>
  </si>
  <si>
    <t>Captoprilum tabletki 12,5 mg</t>
  </si>
  <si>
    <t>Captoprilum tabletki 25 mg</t>
  </si>
  <si>
    <t>Cilazaprilum tabletki powlekane 1 mg</t>
  </si>
  <si>
    <t>Diltiazemi hydrochloridum tabletki powlekane 60 mg</t>
  </si>
  <si>
    <t>Losartanum  tabletki 50 mg</t>
  </si>
  <si>
    <t>Glyceroli trinitras aerozol podjęzykowy 0,4 mg/dawkę</t>
  </si>
  <si>
    <t xml:space="preserve">1 opakowanie= 1 pojemnik 11 g (200 dawek)
</t>
  </si>
  <si>
    <t>Isosorbidi mononitras tabletki o przedłużonym uwalnianiu 50mg</t>
  </si>
  <si>
    <t>Molsidominum tabletki 4 mg</t>
  </si>
  <si>
    <t>Propranololum tabletki 10 mg</t>
  </si>
  <si>
    <t>Propranololum tabletki 40 mg</t>
  </si>
  <si>
    <t>Spironolactonum tabletki 25 mg</t>
  </si>
  <si>
    <t>Spironolactonum tabletki 100 mg</t>
  </si>
  <si>
    <t>Trimetazidini dihydrochloridum tabletki o zmodyfikowanym uwalnianiu 35 mg</t>
  </si>
  <si>
    <t>Verapamili hydrochloridum tabletki 40 mg</t>
  </si>
  <si>
    <t>Verapamili hydrochloridum tabletki 80 mg</t>
  </si>
  <si>
    <t>Verapamili hydrochloridum tabletki o przedłużonym uwalnianiu 120 mg</t>
  </si>
  <si>
    <t>Verapamili hydrochloridum tabletki o przedłużonym uwalnianiu 240 mg</t>
  </si>
  <si>
    <t>Cinnarizinum tabletki25 mg</t>
  </si>
  <si>
    <t>Vinpocetinum tabletki 5 mg</t>
  </si>
  <si>
    <t>Ambroxoli hydrochloridum kapsułki o przedłużonym uwalnianiu 75 mg</t>
  </si>
  <si>
    <t>1 opakowanie = 10 kapsułek</t>
  </si>
  <si>
    <t>Ambroxoli hydrochloridum płyn do inhalacji do nebulizatora 15 mg/2ml</t>
  </si>
  <si>
    <t>Bromhexini hydrochloridum tabletki 8 mg</t>
  </si>
  <si>
    <t>Codeini phosphas hemihydricus + Sulfogaiacolum tabletki 15 mg + 300 mg</t>
  </si>
  <si>
    <t>1 opakowanie= 10 tabletek</t>
  </si>
  <si>
    <t>Colchici seminis extractum siccum tabletka drażowana 0,5 mg</t>
  </si>
  <si>
    <t>Allopurinolum tabletki 100 mg</t>
  </si>
  <si>
    <t>Allopurinolum tabletki 300 mg</t>
  </si>
  <si>
    <t>Levothyroxinum natricum tabletki 25 mcg</t>
  </si>
  <si>
    <t>Levothyroxinum natricum tabletki 50 mcg</t>
  </si>
  <si>
    <t>Levothyroxinum natricum tabletki 75 mcg</t>
  </si>
  <si>
    <t>Thiamazolum tabletki 5 mg</t>
  </si>
  <si>
    <t>Azathioprinum tabletki, 50 mg</t>
  </si>
  <si>
    <t>Amoxicillinum tabletki 1 g</t>
  </si>
  <si>
    <t>Amoxicillinum + Acidum clavulanicum tabletki 875 mg+125 mg</t>
  </si>
  <si>
    <t>1 opakowanie = 14 tabletek</t>
  </si>
  <si>
    <t>Amoxicillinum + Acidum clavulanicum proszek do sporządzenia roztworu do wstrzykiwań i infuzji 1000 mg+200 mg</t>
  </si>
  <si>
    <t>1 opakowanie= 1 fiolka</t>
  </si>
  <si>
    <t>Cefepimum proszek do sporządzania roztworu do wstrzykiwań 1 g</t>
  </si>
  <si>
    <t xml:space="preserve">Clindamycinum kapsułki 300 mg </t>
  </si>
  <si>
    <t>Clindamycinum roztwór do wstrzykiwań i infuzji 150 mg/ml</t>
  </si>
  <si>
    <t>1 opakowanie= 5 ampułek po 4 ml</t>
  </si>
  <si>
    <t>Doxycyclinum kapsułki 100 mg</t>
  </si>
  <si>
    <t>1 opakowanie= 10 kapsułek</t>
  </si>
  <si>
    <t>Ethambutoli hydrochloridum kapsułki  250 mg</t>
  </si>
  <si>
    <t>1 opakowanie= 250 kapsułek</t>
  </si>
  <si>
    <t>Clotrimazolum  tabletki dopochwowe 100 mg</t>
  </si>
  <si>
    <t>1 opakowanie = 6 tabletek</t>
  </si>
  <si>
    <t>Clotrimazolum  tabletki dopochwowe 500 mg</t>
  </si>
  <si>
    <t>1 opakowanie= 1 tabletka</t>
  </si>
  <si>
    <t>Metronidazolum + Chlorquinaldolum tabletki dopochwowe 250 mg + 150 mg</t>
  </si>
  <si>
    <t>Ketoconazolum tabletki 200 mg</t>
  </si>
  <si>
    <t>Lincomycinum roztwór do wstrzykiwań i infuzji 300 mg/ml</t>
  </si>
  <si>
    <t>Sulfamethoxazolum + Trimethoprimum tabletki 800 mg + 160 mg</t>
  </si>
  <si>
    <t>1 opakowanie= 10 tabletek (blister)</t>
  </si>
  <si>
    <t>Sulfamethoxazolum + Trimethoprimum koncentrat do sporządzania roztworu do infuzji 80 mg + 16 mg/ml</t>
  </si>
  <si>
    <t>1 opakowanie= 10 ampułek po 5 ml</t>
  </si>
  <si>
    <t>Rifampicinum kapsułki twarde 300 mg</t>
  </si>
  <si>
    <t>Rifampicinum kapsułki twarde 150 mg</t>
  </si>
  <si>
    <t xml:space="preserve">Rifampicinum + Isoniazidum kapsułki twarde 150 mg + 100 mg </t>
  </si>
  <si>
    <t>Rifampicinum+ Isoniazidum kapsułki twarde 300 mg + 150 mg</t>
  </si>
  <si>
    <t xml:space="preserve">Pyrazynamidum tabletki 500 mg </t>
  </si>
  <si>
    <t>1 opakowanie= 250 tabletek</t>
  </si>
  <si>
    <t xml:space="preserve">Gentamicinum roztwór do wstrzykiwań 40 mg/ml </t>
  </si>
  <si>
    <t>Streptomycinum proszek do sporządzania roztworu do wstrzykiwań 1 g</t>
  </si>
  <si>
    <t>Isoniazidum kapsułki 100 mg</t>
  </si>
  <si>
    <t xml:space="preserve">Hydroxycarbamidum  500 mg </t>
  </si>
  <si>
    <t>Budesonidum proszek do inhalacji w kapsułkach twardych 200 mcg/dawkę inh.</t>
  </si>
  <si>
    <t>1 opakowanie= 60 kapsułek twardych</t>
  </si>
  <si>
    <t>Budesonidum proszek do inhalacji w kapsułkach twardych 400 mcg/dawkę inh.</t>
  </si>
  <si>
    <t>Budesonidum zawiesina do nebulizacji 0,25 mg/ml</t>
  </si>
  <si>
    <t>1 opakowanie= 20 pojemników po 2 ml</t>
  </si>
  <si>
    <t>Budesonidum zawiesina do nebulizacji 0,5 mg/ml</t>
  </si>
  <si>
    <t>Budesonidum + Formoteroli fumaras dihydricus proszek do inhalacji 160 mcg+4,5mcg/dawkę inh</t>
  </si>
  <si>
    <t>1 opakowanie= 60 dawek</t>
  </si>
  <si>
    <t>Budesonidum +Formoteroli fumaras dihydricus proszek do inhalacji 320 mcg+9mcg/dawkę inh.</t>
  </si>
  <si>
    <t>Ciclesonidum aerozol inhalacyjny 160 mcg/dawkę inh</t>
  </si>
  <si>
    <t>Ipratropii bromidum płyn do inhalacji z nebulizatora 0,25 mg/ml</t>
  </si>
  <si>
    <t>1 opakowanie= 20 ml (butelka)</t>
  </si>
  <si>
    <t>Ipratropii bromidum  aerozol do inhalacji 20 mcg/dawkę inh</t>
  </si>
  <si>
    <t>1 opakowanie= flakon 10 ml (200 dawek)</t>
  </si>
  <si>
    <t>Salbutamolum roztwór do nebulizacji 2 mg/ml</t>
  </si>
  <si>
    <t>1 opakowanie= 20 pojemników po 2,5 ml</t>
  </si>
  <si>
    <t>Salbutamolum aerozol inhalacyjny 100 mcg/dawkę</t>
  </si>
  <si>
    <t>1 opakowanie = 1 pojemnik (200 dawek)</t>
  </si>
  <si>
    <t>Salmeterolum proszek do inhalacji 50 mcg/dawkę inh.</t>
  </si>
  <si>
    <t>Tiotropium proszek do inhalacji w kapsułkach twardych 18 mcg/dawkę inh</t>
  </si>
  <si>
    <t>1 opakowanie= 30 kapsułek z inhalatorem</t>
  </si>
  <si>
    <t>Paski testowe do gleukometru ACCU-CHECK Active  Glucose</t>
  </si>
  <si>
    <t>1 opakowanie = 50 pasków</t>
  </si>
  <si>
    <t>Paski do gleukometru OPTIUM XIDO</t>
  </si>
  <si>
    <t>1 opakowanie= 50 pasków</t>
  </si>
  <si>
    <t>Amitryptylini hydrochloridum tabletki,  10 mg</t>
  </si>
  <si>
    <t>Amitryptylini hydrochloridum tabletki, 25 mg</t>
  </si>
  <si>
    <t>Haloperidolum tabletki 1 mg</t>
  </si>
  <si>
    <t>Haloperidolum 5 mg</t>
  </si>
  <si>
    <t>Haloperidolum roztwór do wstrzykiwań 5 mgml</t>
  </si>
  <si>
    <t>Hydroxizini hydrochloridum roztwór do wstrzykiwań 50 mg/ml</t>
  </si>
  <si>
    <t>Hydroxizini hydrochloridum syrop 10 mg/ 5 ml</t>
  </si>
  <si>
    <t>1 opakowanie= butelka 250 g</t>
  </si>
  <si>
    <t>Hydroxizini hydrochloridum tabletki 10 mg</t>
  </si>
  <si>
    <t>Hydroxizini hydrochloridum tabletki 25 mg</t>
  </si>
  <si>
    <t>Chlorpromazinini hydrochloridum krople doustne 40 mg/g</t>
  </si>
  <si>
    <t>1 opakowanie= butelka 10 g</t>
  </si>
  <si>
    <t>Clonazepamum tabletki 0,5 mg</t>
  </si>
  <si>
    <t>Clonazepamum tabletki 2 mg</t>
  </si>
  <si>
    <t>Clonazepamum 1 mg/1 ml roztwór do wstrzykiwań</t>
  </si>
  <si>
    <t>Diazepamum tabletki 2 mg</t>
  </si>
  <si>
    <t>Diazepamum tabletki 5 mg</t>
  </si>
  <si>
    <t>Diazepamum roztwór do wstrzykiwań 5 mg/ml</t>
  </si>
  <si>
    <t>Dikalii clorazepas tabletki 5 mg</t>
  </si>
  <si>
    <t>Dikalii clorazepas tabletki 10 mg</t>
  </si>
  <si>
    <t>Doxepinum kapsułki 10 mg</t>
  </si>
  <si>
    <t>Doxepinum kapsułki 25 mg</t>
  </si>
  <si>
    <t>Estazolamum tabletki 2 mg</t>
  </si>
  <si>
    <t>Levomepromazinum tabletki powlekane 25 mg</t>
  </si>
  <si>
    <t>Nitrazepamum tabletki 5 mg</t>
  </si>
  <si>
    <t>Oxazepamum Tabletki 10 mg</t>
  </si>
  <si>
    <t>Promazini hydrochloridum tabletki drażowane 25 mg</t>
  </si>
  <si>
    <t>Promazini hydrochloridum tabletki drażowane 50 mg</t>
  </si>
  <si>
    <t>Promazini hydrochloridum tabletki drażowane 100 mg</t>
  </si>
  <si>
    <t>Perazinum tabletki 25 mg</t>
  </si>
  <si>
    <t>Perazinum tabletki 100 mg</t>
  </si>
  <si>
    <t>Phenytoinum tabletki 100 mg</t>
  </si>
  <si>
    <t>Thiethylperazinum tabletki powlekane 6,5 mg</t>
  </si>
  <si>
    <t>Thiethylperazinum czopki 6,5 mg</t>
  </si>
  <si>
    <t>1 opakowanie= 6 czopków</t>
  </si>
  <si>
    <t>Morphini sulfas tabletki powlekane o zmodyfikowanym uwalnianiu 30 mg</t>
  </si>
  <si>
    <t>Morphini sulfas roztwór do wstrzykiwań 20 mg/ml</t>
  </si>
  <si>
    <t>Morphini sulfas roztwór do wstrzykiwań 10 mg/ml</t>
  </si>
  <si>
    <t>Naloxoni hydrochloridum roztwór do wstrzykiwań 400 mcg/ml</t>
  </si>
  <si>
    <t>Acidum folicum tabletki, 400 µg</t>
  </si>
  <si>
    <t xml:space="preserve">Acidum folicum tabletki, 15 mg </t>
  </si>
  <si>
    <t>Acidum folicum 5 mg</t>
  </si>
  <si>
    <t>Allantoinum maść 20 mg/g</t>
  </si>
  <si>
    <t>1 opakowanie= tuba 30 g</t>
  </si>
  <si>
    <t xml:space="preserve">Aluminii acetotartras żel 10 mg/g </t>
  </si>
  <si>
    <t>1 opakowanie= tuba 75g</t>
  </si>
  <si>
    <t>Aluminii acetotartras tabletki 1 g</t>
  </si>
  <si>
    <t>Clotrimazolum krem 10 mg/g</t>
  </si>
  <si>
    <t>1 opakowanie= 20 g</t>
  </si>
  <si>
    <t>Sulfathiazolum natricum krem 20 mg/g</t>
  </si>
  <si>
    <t>1 opakowanie = pudełko 400 g</t>
  </si>
  <si>
    <t>Povidonum iodinatum roztwór na skórę 100 mg/ml</t>
  </si>
  <si>
    <t>1 opakowanie= butelka 30 ml</t>
  </si>
  <si>
    <t>Crotamitonum płyn do stosowania na skórę 100 mg/g</t>
  </si>
  <si>
    <t>1 opakowanie= butelka100 g</t>
  </si>
  <si>
    <t xml:space="preserve">Formaldehyd 10 % </t>
  </si>
  <si>
    <t>1 opakowanie= 1 kg</t>
  </si>
  <si>
    <t>Methylrosanilinii chloridum  roztwór spirytusowy na skórę 20 mg/g</t>
  </si>
  <si>
    <t>1 opakowanie= butelka 20 g</t>
  </si>
  <si>
    <t>Heparinum natricum krem 300 j.m./g</t>
  </si>
  <si>
    <t>1 opakowanie= tuba 20 g</t>
  </si>
  <si>
    <t>Ethacridini lactas tabletki do sporządzania roztworu 100 mg</t>
  </si>
  <si>
    <t>1 opakowanie= 5 tabletek</t>
  </si>
  <si>
    <t>Ethacridini lactas  żel 5 mg/g</t>
  </si>
  <si>
    <t>1 opakowanie= tuba 100 g</t>
  </si>
  <si>
    <t>Iodi solutio spirituosa roztwór na skórę  3%</t>
  </si>
  <si>
    <t>Lidocaini hydrochloridum żel 20 mg/g</t>
  </si>
  <si>
    <t>1 opakowanie= tuba 30 g (typu U z kaniulą)</t>
  </si>
  <si>
    <t>Lidocainum aerosol 100 mg/ml</t>
  </si>
  <si>
    <t>1 opakowanie= butelka 38 g</t>
  </si>
  <si>
    <t>Neomycinum maść 0,5 mg/g</t>
  </si>
  <si>
    <t>1 opakowanie= tuba 5 g</t>
  </si>
  <si>
    <t>Neomycinum aerosol 11,72 mg/g</t>
  </si>
  <si>
    <t>1 opakowanie= pojemnik 55 ml</t>
  </si>
  <si>
    <t>Maść zawierająca: kapsaicynę 0,05 g/100 g, kamforę 5,3 g/100 g terpentynę 9,7 g/100 g olejek eukaliptusowy 2,5g/100 g</t>
  </si>
  <si>
    <t>Antyseptyczny krem na rany</t>
  </si>
  <si>
    <t>1 opakowanie= pudełko 250 g</t>
  </si>
  <si>
    <t>Spiritus salicylatum roztwór na skórę 2%</t>
  </si>
  <si>
    <t>1 opakowanie= butelka 100 ml</t>
  </si>
  <si>
    <t>Woda utleniona 100 g</t>
  </si>
  <si>
    <t>1 opakowanie= 1 butelka</t>
  </si>
  <si>
    <t xml:space="preserve">Talcum </t>
  </si>
  <si>
    <t>1 opakowanie = 100 g</t>
  </si>
  <si>
    <t>Xylometazolini hydrochloridum krople do nosa roztwór 1 mg/ml</t>
  </si>
  <si>
    <t>1 opakowanie= butelka 10 ml</t>
  </si>
  <si>
    <t xml:space="preserve">Płyn zwalczający wszy zawierający dimethicone </t>
  </si>
  <si>
    <t>1 opakowanie= 100 ml</t>
  </si>
  <si>
    <t>Opatrunek hydrokoloidowy10 cm x 10 cm</t>
  </si>
  <si>
    <t>1 opakowanie= 1 opatrunek</t>
  </si>
  <si>
    <t>Ephedrini hydrochloridum roztwór do wstrzykiwań 25 mg/ml</t>
  </si>
  <si>
    <t>Pakiet  nr 18</t>
  </si>
  <si>
    <t>Enoxaparinum natricum 40 mg/0,4 ml</t>
  </si>
  <si>
    <t>1 opakowanie = 10 ampułkostrzykawek</t>
  </si>
  <si>
    <t>Enoxaparinum natricum 60 mg/0,6 ml</t>
  </si>
  <si>
    <t>1 opakowanie= 10 ampułkostrzykawek</t>
  </si>
  <si>
    <t>Enoxaparinum natricum 80 mg/0,8 ml</t>
  </si>
  <si>
    <t>Enoxaparinum natricum 100 mg/1 ml</t>
  </si>
  <si>
    <t>Enoxaparinum natricum 120 mg/0,8 ml</t>
  </si>
  <si>
    <t>Enoxaparinum natricum 150 mg/1 ml</t>
  </si>
  <si>
    <t>Enoxaparinum natricum 300 mg/3 ml</t>
  </si>
  <si>
    <t>Natrii valproas + Acidum valproicum tabletki powlekane o przedłużonym uwalnianiu 333 mg + 145 mg</t>
  </si>
  <si>
    <t>Natrii valproas + Acidum valproicum tabletki powlekane o przedłużonym uwalnianiu 200 mg + 87 mg</t>
  </si>
  <si>
    <t>Isosorbidi mononitras tabletki powlekane 10mg</t>
  </si>
  <si>
    <t>Isosorbidi mononitras tabletki powlekane 20 mg</t>
  </si>
  <si>
    <t>Isosorbidi mononitras tabletki powlekane o przedłużonym uwalnianiu, 60 mg</t>
  </si>
  <si>
    <t>Isosorbidi mononitras tabletki powlekane o przedłużonym uwalnianiu, 100 mg</t>
  </si>
  <si>
    <t>Ofloxacinum tabletki powlekane 200 mg</t>
  </si>
  <si>
    <t>Drotaverini hydrochloridum tabletki, 40 mg</t>
  </si>
  <si>
    <t>Drotaverini hydrochloridum tabletki, 80 mg</t>
  </si>
  <si>
    <t xml:space="preserve">Drotaverini hydrochloridum roztwór do wstrzykiwań, 20 mg/ml </t>
  </si>
  <si>
    <t>Spiramycinum tabletki powlekane 3 mln.j.m.</t>
  </si>
  <si>
    <t>Amlodipinum tabletki, 5 mg</t>
  </si>
  <si>
    <t xml:space="preserve">Amlodipinum tabletki, 10 mg </t>
  </si>
  <si>
    <t>Atenololum tabletki, 25 mg</t>
  </si>
  <si>
    <t>Atenololum tabletki, 50 mg</t>
  </si>
  <si>
    <t>Sotaloli hydrochloridum tabletki, 40 mg</t>
  </si>
  <si>
    <t>Sotaloli hydrochloridum tabletki, 80 mg</t>
  </si>
  <si>
    <t>Amiodaroni hydrochloridum tabletki, 200 mg</t>
  </si>
  <si>
    <t>Amiodaroni hydrochloridum roztwór do wstrzykiwań, 50 mg/ml</t>
  </si>
  <si>
    <t>1 opakowanie= 6 ampułek po 3 ml</t>
  </si>
  <si>
    <t>Acidum tranexamicum roztwór do wstrzykiwań, 100 mg/ml</t>
  </si>
  <si>
    <t>Acetylocysteinum proszek do sporządzania  roztworu 600 mg</t>
  </si>
  <si>
    <t>1 opakowanie= 20 saszetek</t>
  </si>
  <si>
    <t>Fosfolipidy z nasion soi, kapsułki, 300 mg</t>
  </si>
  <si>
    <t>1 opakowanie= 50 kapsułek</t>
  </si>
  <si>
    <t>Dextromethorphan hydrobromide tabletki, 15 mg</t>
  </si>
  <si>
    <t>Insulina ludzka NPH Krótkodziałająca roztwór do wstrzykiwań we wstrzykiwaczu 100 j.m./ml</t>
  </si>
  <si>
    <t>1 opakowanie= 5 wkładów po 3 ml</t>
  </si>
  <si>
    <t>Insulina ludzka NPH krótkodziałająca roztwór  do wstrzykiwań we wstrzykiwaczu 100 j.m./ml</t>
  </si>
  <si>
    <t>Pakiet  nr 19</t>
  </si>
  <si>
    <t xml:space="preserve">Imipenemum + Cilastinum proszek do sporządzenia roztworu do infuzji 500 mg + 500 mg
</t>
  </si>
  <si>
    <t>1 opakowanie = 10 fiolek</t>
  </si>
  <si>
    <t>Pakiet  nr 20</t>
  </si>
  <si>
    <t>Nadroparinum calcium, roztwór do wstrzykiwań 2850j.m. a.xa/0,3 ml</t>
  </si>
  <si>
    <t>Nadroparinum calcium, roztwór do wstrzykiwań 3800j.m. a.xa/0,4 ml</t>
  </si>
  <si>
    <t>Nadroparinum calcium, roztwór do wstrzykiwań 5700j.m. a.xa/0,6 ml</t>
  </si>
  <si>
    <t>Nadroparinum calcium, roztwór do wstrzykiwań 7600j.m. a.xa/0,8 ml</t>
  </si>
  <si>
    <t>Nadroparinum calcium, roztwór do wstrzykiwań 9500j.m. a.xa/1 ml</t>
  </si>
  <si>
    <t>1 opakowanie = 10 fiolek a 5 ml</t>
  </si>
  <si>
    <t>Strzykawka tuberkulinowa 1 ml + igła 2,5 g</t>
  </si>
  <si>
    <t>1 opakowanie = 300 strzykawek</t>
  </si>
  <si>
    <t>Pakiet  nr 21</t>
  </si>
  <si>
    <t xml:space="preserve">Gemcitabinum,
koncentrat do sporządzania roztworu do infuzji lub
proszek do sporządzania roztworu do infuzji
200 mg
</t>
  </si>
  <si>
    <t>1 opakowanie =1 fiolka (200 mg)</t>
  </si>
  <si>
    <t xml:space="preserve">Gemcitabinum,
koncentrat do sporządzania roztworu do infuzji lub
proszek do sporządzania roztworu do infuzji
1000 mg
</t>
  </si>
  <si>
    <t>1 opakowanie = 1 fiolka (1000 mg)</t>
  </si>
  <si>
    <t>Pakiet  nr 22</t>
  </si>
  <si>
    <t xml:space="preserve">Topotecanum proszek do sporządzenia koncentratu do infuzji 1 mg lub koncentrat do sporządzenia roztworu do infuzji 1 mg/1ml
</t>
  </si>
  <si>
    <t xml:space="preserve">1 opakowanie
= 1 fiolka
</t>
  </si>
  <si>
    <t xml:space="preserve">Topotecanum proszek do sporządzenia koncentratu do infuzji 4 mg lub koncentrat do sporządzenia roztworu do infuzji 4 mg/4ml
</t>
  </si>
  <si>
    <t>Pakiet  nr 23</t>
  </si>
  <si>
    <t xml:space="preserve">Docetaxelum, koncentrat do sporządzenia roztworu do infuzji, 20 mg/1 ml
</t>
  </si>
  <si>
    <t xml:space="preserve">1 opakowanie = 1 fiolka (20 mg)
</t>
  </si>
  <si>
    <t xml:space="preserve">Docetaxelum, koncentrat do sporządzenia roztworu do infuzji, 80 mg/4 ml
</t>
  </si>
  <si>
    <t>1 opakowanie = 1 fiolka (80 mg)</t>
  </si>
  <si>
    <t>Zamawiający wymaga produktu z zarejestrowaną w ChPL  stabilność fizykochemiczną roztworu powyżej 48h</t>
  </si>
  <si>
    <t xml:space="preserve">Zamawiający wymaga produktu z zarejestrowanymi wskazaniami do leczenia zaawansowanego raka piersi i niedrobnokomórkowego raka płuc </t>
  </si>
  <si>
    <t>Wszystkie dawki w pakiecie powinny pochodzić od jednego producenta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</si>
</sst>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9" fontId="3" fillId="0" borderId="1" xfId="0" applyNumberFormat="1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9" fontId="3" fillId="0" borderId="2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" fontId="3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4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" fontId="3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top"/>
    </xf>
    <xf numFmtId="4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4" fontId="3" fillId="0" borderId="6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Border="1" applyAlignment="1">
      <alignment/>
    </xf>
    <xf numFmtId="4" fontId="3" fillId="0" borderId="7" xfId="0" applyNumberFormat="1" applyFont="1" applyFill="1" applyBorder="1" applyAlignment="1">
      <alignment horizontal="center" vertical="top" wrapText="1"/>
    </xf>
    <xf numFmtId="0" fontId="0" fillId="0" borderId="7" xfId="0" applyBorder="1" applyAlignment="1">
      <alignment/>
    </xf>
    <xf numFmtId="0" fontId="1" fillId="0" borderId="7" xfId="0" applyFont="1" applyBorder="1" applyAlignment="1">
      <alignment/>
    </xf>
    <xf numFmtId="0" fontId="3" fillId="0" borderId="7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top" wrapText="1"/>
    </xf>
    <xf numFmtId="4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3" fillId="0" borderId="5" xfId="0" applyFont="1" applyFill="1" applyBorder="1" applyAlignment="1">
      <alignment horizontal="left" vertical="top" wrapText="1"/>
    </xf>
    <xf numFmtId="4" fontId="1" fillId="0" borderId="4" xfId="0" applyNumberFormat="1" applyFont="1" applyBorder="1" applyAlignment="1">
      <alignment/>
    </xf>
    <xf numFmtId="4" fontId="3" fillId="0" borderId="8" xfId="0" applyNumberFormat="1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8"/>
  <sheetViews>
    <sheetView tabSelected="1" workbookViewId="0" topLeftCell="A1">
      <selection activeCell="C1" sqref="C1"/>
    </sheetView>
  </sheetViews>
  <sheetFormatPr defaultColWidth="9.140625" defaultRowHeight="12.75"/>
  <cols>
    <col min="1" max="1" width="5.8515625" style="1" customWidth="1"/>
    <col min="2" max="2" width="41.8515625" style="2" customWidth="1"/>
    <col min="3" max="3" width="38.00390625" style="2" customWidth="1"/>
    <col min="4" max="4" width="12.28125" style="2" customWidth="1"/>
    <col min="5" max="5" width="13.28125" style="2" customWidth="1"/>
    <col min="6" max="6" width="10.140625" style="2" customWidth="1"/>
    <col min="7" max="7" width="9.140625" style="2" customWidth="1"/>
    <col min="8" max="8" width="12.00390625" style="2" customWidth="1"/>
    <col min="9" max="9" width="14.00390625" style="2" customWidth="1"/>
    <col min="10" max="10" width="23.140625" style="2" customWidth="1"/>
    <col min="11" max="16384" width="9.140625" style="2" customWidth="1"/>
  </cols>
  <sheetData>
    <row r="1" ht="12.75">
      <c r="B1" s="3" t="s">
        <v>0</v>
      </c>
    </row>
    <row r="2" spans="1:10" ht="12.75" customHeight="1">
      <c r="A2" s="4"/>
      <c r="B2" s="79" t="s">
        <v>1</v>
      </c>
      <c r="C2" s="79"/>
      <c r="D2" s="79"/>
      <c r="E2" s="79"/>
      <c r="F2" s="79">
        <f>D2*E2</f>
        <v>0</v>
      </c>
      <c r="G2" s="79"/>
      <c r="H2" s="79"/>
      <c r="I2" s="79"/>
      <c r="J2" s="79"/>
    </row>
    <row r="3" spans="1:10" ht="36">
      <c r="A3" s="4" t="s">
        <v>2</v>
      </c>
      <c r="B3" s="6" t="s">
        <v>3</v>
      </c>
      <c r="C3" s="7" t="s">
        <v>4</v>
      </c>
      <c r="D3" s="8" t="s">
        <v>5</v>
      </c>
      <c r="E3" s="4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7" t="s">
        <v>11</v>
      </c>
    </row>
    <row r="4" spans="1:10" ht="36">
      <c r="A4" s="7">
        <v>1</v>
      </c>
      <c r="B4" s="6" t="s">
        <v>12</v>
      </c>
      <c r="C4" s="7" t="s">
        <v>13</v>
      </c>
      <c r="D4" s="8">
        <v>50</v>
      </c>
      <c r="E4"/>
      <c r="F4" s="8">
        <f>SUM(D4*E4)</f>
        <v>0</v>
      </c>
      <c r="G4" s="9">
        <v>0.08</v>
      </c>
      <c r="H4" s="8">
        <f>SUM(F4+F4*8%)</f>
        <v>0</v>
      </c>
      <c r="I4" s="8">
        <f>SUM(E4+E4*8%)</f>
        <v>0</v>
      </c>
      <c r="J4" s="8"/>
    </row>
    <row r="5" spans="1:10" ht="12.75">
      <c r="A5" s="4"/>
      <c r="B5" s="6" t="s">
        <v>14</v>
      </c>
      <c r="C5" s="7"/>
      <c r="D5" s="8"/>
      <c r="E5" s="4"/>
      <c r="F5" s="8">
        <f>SUM(F4)</f>
        <v>0</v>
      </c>
      <c r="G5" s="8"/>
      <c r="H5" s="8">
        <f>SUM(H4)</f>
        <v>0</v>
      </c>
      <c r="I5" s="8"/>
      <c r="J5" s="7"/>
    </row>
    <row r="8" spans="1:10" ht="12.75" customHeight="1">
      <c r="A8" s="4"/>
      <c r="B8" s="79" t="s">
        <v>15</v>
      </c>
      <c r="C8" s="79"/>
      <c r="D8" s="79"/>
      <c r="E8" s="79"/>
      <c r="F8" s="79">
        <f>D8*E8</f>
        <v>0</v>
      </c>
      <c r="G8" s="79"/>
      <c r="H8" s="79"/>
      <c r="I8" s="79"/>
      <c r="J8" s="79"/>
    </row>
    <row r="9" spans="1:10" ht="36">
      <c r="A9" s="4" t="s">
        <v>2</v>
      </c>
      <c r="B9" s="6" t="s">
        <v>3</v>
      </c>
      <c r="C9" s="7" t="s">
        <v>4</v>
      </c>
      <c r="D9" s="10" t="s">
        <v>16</v>
      </c>
      <c r="E9" s="14" t="s">
        <v>6</v>
      </c>
      <c r="F9" s="8" t="s">
        <v>7</v>
      </c>
      <c r="G9" s="8" t="s">
        <v>8</v>
      </c>
      <c r="H9" s="8" t="s">
        <v>9</v>
      </c>
      <c r="I9" s="8" t="s">
        <v>10</v>
      </c>
      <c r="J9" s="7" t="s">
        <v>11</v>
      </c>
    </row>
    <row r="10" spans="1:10" ht="36">
      <c r="A10" s="16">
        <v>1</v>
      </c>
      <c r="B10" s="6" t="s">
        <v>17</v>
      </c>
      <c r="C10" s="81" t="s">
        <v>18</v>
      </c>
      <c r="D10" s="84">
        <v>17</v>
      </c>
      <c r="E10" s="85"/>
      <c r="F10" s="82">
        <f>SUM(D10*E10)</f>
        <v>0</v>
      </c>
      <c r="G10" s="11">
        <v>0.08</v>
      </c>
      <c r="H10" s="10">
        <f>SUM(F10+F10*8%)</f>
        <v>0</v>
      </c>
      <c r="I10" s="10">
        <f>SUM(E10+E10*8%)</f>
        <v>0</v>
      </c>
      <c r="J10" s="10"/>
    </row>
    <row r="11" spans="1:10" ht="36">
      <c r="A11" s="93">
        <v>2</v>
      </c>
      <c r="B11" s="94" t="s">
        <v>20</v>
      </c>
      <c r="C11" s="81" t="s">
        <v>21</v>
      </c>
      <c r="D11" s="93">
        <v>10</v>
      </c>
      <c r="E11" s="86"/>
      <c r="F11" s="83">
        <f>SUM(F10)</f>
        <v>0</v>
      </c>
      <c r="G11" s="13"/>
      <c r="H11" s="95">
        <f>SUM(H10)</f>
        <v>0</v>
      </c>
      <c r="I11" s="84">
        <f>SUM(E11+E11*8%)</f>
        <v>0</v>
      </c>
      <c r="J11" s="86"/>
    </row>
    <row r="12" ht="12.75">
      <c r="B12" s="3" t="s">
        <v>609</v>
      </c>
    </row>
    <row r="13" ht="12.75">
      <c r="B13" s="3" t="s">
        <v>610</v>
      </c>
    </row>
    <row r="15" spans="1:10" ht="12.75" customHeight="1">
      <c r="A15" s="4"/>
      <c r="B15" s="79" t="s">
        <v>19</v>
      </c>
      <c r="C15" s="79"/>
      <c r="D15" s="79"/>
      <c r="E15" s="79"/>
      <c r="F15" s="79">
        <f>D15*E15</f>
        <v>0</v>
      </c>
      <c r="G15" s="79"/>
      <c r="H15" s="79"/>
      <c r="I15" s="79"/>
      <c r="J15" s="79"/>
    </row>
    <row r="16" spans="1:10" ht="36">
      <c r="A16" s="14" t="s">
        <v>2</v>
      </c>
      <c r="B16" s="15" t="s">
        <v>3</v>
      </c>
      <c r="C16" s="16" t="s">
        <v>4</v>
      </c>
      <c r="D16" s="10" t="s">
        <v>16</v>
      </c>
      <c r="E16" s="14" t="s">
        <v>6</v>
      </c>
      <c r="F16" s="10" t="s">
        <v>7</v>
      </c>
      <c r="G16" s="10" t="s">
        <v>8</v>
      </c>
      <c r="H16" s="10" t="s">
        <v>9</v>
      </c>
      <c r="I16" s="10" t="s">
        <v>10</v>
      </c>
      <c r="J16" s="16" t="s">
        <v>11</v>
      </c>
    </row>
    <row r="17" spans="1:10" ht="12.75">
      <c r="A17" s="88">
        <v>1</v>
      </c>
      <c r="B17" s="89" t="s">
        <v>184</v>
      </c>
      <c r="C17" s="90" t="s">
        <v>185</v>
      </c>
      <c r="D17" s="90">
        <v>70</v>
      </c>
      <c r="E17" s="90"/>
      <c r="F17" s="91">
        <f>SUM(D17*E17)</f>
        <v>0</v>
      </c>
      <c r="G17" s="92">
        <v>0.08</v>
      </c>
      <c r="H17" s="91">
        <f>SUM(F17+F17*8%)</f>
        <v>0</v>
      </c>
      <c r="I17" s="91">
        <f>SUM(E17+E17*8%)</f>
        <v>0</v>
      </c>
      <c r="J17" s="8"/>
    </row>
    <row r="18" spans="1:9" ht="12.75">
      <c r="A18" s="88">
        <v>2</v>
      </c>
      <c r="B18" s="89" t="s">
        <v>186</v>
      </c>
      <c r="C18" s="90" t="s">
        <v>185</v>
      </c>
      <c r="D18" s="90">
        <v>70</v>
      </c>
      <c r="E18" s="90"/>
      <c r="F18" s="91">
        <f>SUM(D18*E18)</f>
        <v>0</v>
      </c>
      <c r="G18" s="92">
        <v>0.08</v>
      </c>
      <c r="H18" s="91">
        <f>SUM(F18+F18*8%)</f>
        <v>0</v>
      </c>
      <c r="I18" s="91">
        <f>SUM(E18+E18*8%)</f>
        <v>0</v>
      </c>
    </row>
    <row r="21" spans="1:10" ht="12.75" customHeight="1">
      <c r="A21" s="4"/>
      <c r="B21" s="79" t="s">
        <v>22</v>
      </c>
      <c r="C21" s="79"/>
      <c r="D21" s="79"/>
      <c r="E21" s="79"/>
      <c r="F21" s="79">
        <f>D21*E21</f>
        <v>0</v>
      </c>
      <c r="G21" s="79"/>
      <c r="H21" s="79"/>
      <c r="I21" s="79"/>
      <c r="J21" s="79"/>
    </row>
    <row r="22" spans="1:10" ht="36">
      <c r="A22" s="14" t="s">
        <v>2</v>
      </c>
      <c r="B22" s="15" t="s">
        <v>3</v>
      </c>
      <c r="C22" s="16" t="s">
        <v>4</v>
      </c>
      <c r="D22" s="10" t="s">
        <v>16</v>
      </c>
      <c r="E22" s="14" t="s">
        <v>6</v>
      </c>
      <c r="F22" s="10" t="s">
        <v>7</v>
      </c>
      <c r="G22" s="10" t="s">
        <v>8</v>
      </c>
      <c r="H22" s="10" t="s">
        <v>9</v>
      </c>
      <c r="I22" s="10" t="s">
        <v>10</v>
      </c>
      <c r="J22" s="16" t="s">
        <v>11</v>
      </c>
    </row>
    <row r="23" spans="1:10" ht="24">
      <c r="A23" s="7">
        <v>1</v>
      </c>
      <c r="B23" s="6" t="s">
        <v>23</v>
      </c>
      <c r="C23" s="7" t="s">
        <v>24</v>
      </c>
      <c r="D23" s="8">
        <v>15</v>
      </c>
      <c r="E23" s="4"/>
      <c r="F23" s="8">
        <f>SUM(D23*E23)</f>
        <v>0</v>
      </c>
      <c r="G23" s="9">
        <v>0.08</v>
      </c>
      <c r="H23" s="8">
        <f>SUM(F23+F23*8%)</f>
        <v>0</v>
      </c>
      <c r="I23" s="8">
        <f>SUM(E23+E23*8%)</f>
        <v>0</v>
      </c>
      <c r="J23" s="8"/>
    </row>
    <row r="24" spans="6:8" ht="12.75">
      <c r="F24" s="12">
        <f>SUM(F23)</f>
        <v>0</v>
      </c>
      <c r="G24" s="13"/>
      <c r="H24" s="12">
        <f>SUM(H23)</f>
        <v>0</v>
      </c>
    </row>
    <row r="26" spans="1:10" ht="12.75" customHeight="1">
      <c r="A26" s="4"/>
      <c r="B26" s="79" t="s">
        <v>25</v>
      </c>
      <c r="C26" s="79"/>
      <c r="D26" s="79"/>
      <c r="E26" s="79"/>
      <c r="F26" s="79">
        <f>D26*E26</f>
        <v>0</v>
      </c>
      <c r="G26" s="79"/>
      <c r="H26" s="79"/>
      <c r="I26" s="79"/>
      <c r="J26" s="79"/>
    </row>
    <row r="27" spans="1:10" ht="36">
      <c r="A27" s="14" t="s">
        <v>2</v>
      </c>
      <c r="B27" s="15" t="s">
        <v>3</v>
      </c>
      <c r="C27" s="16" t="s">
        <v>4</v>
      </c>
      <c r="D27" s="10" t="s">
        <v>16</v>
      </c>
      <c r="E27" s="14" t="s">
        <v>6</v>
      </c>
      <c r="F27" s="10" t="s">
        <v>7</v>
      </c>
      <c r="G27" s="10" t="s">
        <v>8</v>
      </c>
      <c r="H27" s="10" t="s">
        <v>9</v>
      </c>
      <c r="I27" s="10" t="s">
        <v>10</v>
      </c>
      <c r="J27" s="16" t="s">
        <v>11</v>
      </c>
    </row>
    <row r="28" spans="1:10" ht="26.25" customHeight="1">
      <c r="A28" s="17">
        <v>1</v>
      </c>
      <c r="B28" s="6" t="s">
        <v>26</v>
      </c>
      <c r="C28" s="18" t="s">
        <v>27</v>
      </c>
      <c r="D28" s="18">
        <v>5</v>
      </c>
      <c r="E28" s="18"/>
      <c r="F28" s="8">
        <f>SUM(D28*E28)</f>
        <v>0</v>
      </c>
      <c r="G28" s="9">
        <v>0.08</v>
      </c>
      <c r="H28" s="8">
        <f>SUM(F28+F28*8%)</f>
        <v>0</v>
      </c>
      <c r="I28" s="8">
        <f>SUM(E28+E28*8%)</f>
        <v>0</v>
      </c>
      <c r="J28" s="8"/>
    </row>
    <row r="29" spans="1:10" ht="29.25" customHeight="1">
      <c r="A29" s="19">
        <v>2</v>
      </c>
      <c r="B29" s="56" t="s">
        <v>28</v>
      </c>
      <c r="C29" s="18" t="s">
        <v>29</v>
      </c>
      <c r="D29" s="18">
        <v>5</v>
      </c>
      <c r="E29" s="18"/>
      <c r="F29" s="8">
        <f>SUM(D29*E29)</f>
        <v>0</v>
      </c>
      <c r="G29" s="9">
        <v>0.08</v>
      </c>
      <c r="H29" s="8">
        <f>SUM(F29+F29*8%)</f>
        <v>0</v>
      </c>
      <c r="I29" s="8">
        <f>SUM(E29+E29*8%)</f>
        <v>0</v>
      </c>
      <c r="J29" s="21"/>
    </row>
    <row r="30" spans="1:10" ht="27" customHeight="1">
      <c r="A30" s="19">
        <v>3</v>
      </c>
      <c r="B30" s="56" t="s">
        <v>28</v>
      </c>
      <c r="C30" s="18" t="s">
        <v>30</v>
      </c>
      <c r="D30" s="18">
        <v>5</v>
      </c>
      <c r="E30" s="18"/>
      <c r="F30" s="8">
        <f>SUM(D30*E30)</f>
        <v>0</v>
      </c>
      <c r="G30" s="9">
        <v>0.08</v>
      </c>
      <c r="H30" s="8">
        <f>SUM(F30+F30*8%)</f>
        <v>0</v>
      </c>
      <c r="I30" s="8">
        <f>SUM(E30+E30*8%)</f>
        <v>0</v>
      </c>
      <c r="J30" s="21"/>
    </row>
    <row r="31" spans="1:10" ht="23.25" customHeight="1">
      <c r="A31" s="17">
        <v>4</v>
      </c>
      <c r="B31" s="56" t="s">
        <v>31</v>
      </c>
      <c r="C31" s="18" t="s">
        <v>32</v>
      </c>
      <c r="D31" s="18">
        <v>5</v>
      </c>
      <c r="E31" s="18"/>
      <c r="F31" s="8">
        <f>SUM(D31*E31)</f>
        <v>0</v>
      </c>
      <c r="G31" s="9">
        <v>0.08</v>
      </c>
      <c r="H31" s="8">
        <f>SUM(F31+F31*8%)</f>
        <v>0</v>
      </c>
      <c r="I31" s="8">
        <f>SUM(E31+E31*8%)</f>
        <v>0</v>
      </c>
      <c r="J31" s="21"/>
    </row>
    <row r="32" spans="2:8" ht="15.75">
      <c r="B32" s="3" t="s">
        <v>610</v>
      </c>
      <c r="C32" s="22"/>
      <c r="F32" s="23">
        <f>SUM(F28:F31)</f>
        <v>0</v>
      </c>
      <c r="G32" s="24"/>
      <c r="H32" s="8">
        <f>SUM(H28:H31)</f>
        <v>0</v>
      </c>
    </row>
    <row r="33" ht="15.75">
      <c r="C33" s="22"/>
    </row>
    <row r="34" spans="1:10" ht="12.75" customHeight="1">
      <c r="A34" s="4"/>
      <c r="B34" s="79" t="s">
        <v>33</v>
      </c>
      <c r="C34" s="79"/>
      <c r="D34" s="79"/>
      <c r="E34" s="79"/>
      <c r="F34" s="79">
        <f>D34*E34</f>
        <v>0</v>
      </c>
      <c r="G34" s="79"/>
      <c r="H34" s="79"/>
      <c r="I34" s="79"/>
      <c r="J34" s="79"/>
    </row>
    <row r="35" spans="1:10" ht="36">
      <c r="A35" s="14" t="s">
        <v>2</v>
      </c>
      <c r="B35" s="15" t="s">
        <v>3</v>
      </c>
      <c r="C35" s="16" t="s">
        <v>4</v>
      </c>
      <c r="D35" s="10" t="s">
        <v>16</v>
      </c>
      <c r="E35" s="14" t="s">
        <v>6</v>
      </c>
      <c r="F35" s="10" t="s">
        <v>7</v>
      </c>
      <c r="G35" s="10" t="s">
        <v>8</v>
      </c>
      <c r="H35" s="10" t="s">
        <v>9</v>
      </c>
      <c r="I35" s="10" t="s">
        <v>10</v>
      </c>
      <c r="J35" s="16" t="s">
        <v>11</v>
      </c>
    </row>
    <row r="36" spans="1:10" ht="36">
      <c r="A36" s="17">
        <v>1</v>
      </c>
      <c r="B36" s="25" t="s">
        <v>34</v>
      </c>
      <c r="C36" s="19" t="s">
        <v>35</v>
      </c>
      <c r="D36" s="19">
        <v>800</v>
      </c>
      <c r="E36" s="19"/>
      <c r="F36" s="26">
        <f>SUM(D36*E36)</f>
        <v>0</v>
      </c>
      <c r="G36" s="27">
        <v>0.08</v>
      </c>
      <c r="H36" s="26">
        <f>SUM(F36+F36*8%)</f>
        <v>0</v>
      </c>
      <c r="I36" s="26">
        <f>SUM(E36+E36*8%)</f>
        <v>0</v>
      </c>
      <c r="J36" s="8"/>
    </row>
    <row r="37" spans="1:10" ht="38.25">
      <c r="A37" s="28"/>
      <c r="B37" s="29" t="s">
        <v>36</v>
      </c>
      <c r="C37" s="19" t="s">
        <v>37</v>
      </c>
      <c r="D37" s="28">
        <v>400</v>
      </c>
      <c r="E37" s="28"/>
      <c r="F37" s="26">
        <f>SUM(D37*E37)</f>
        <v>0</v>
      </c>
      <c r="G37" s="27">
        <v>0.08</v>
      </c>
      <c r="H37" s="26">
        <f>SUM(F37+F37*8%)</f>
        <v>0</v>
      </c>
      <c r="I37" s="26">
        <f>SUM(E37+E37*8%)</f>
        <v>0</v>
      </c>
      <c r="J37" s="13"/>
    </row>
    <row r="38" spans="2:8" ht="12.75">
      <c r="B38" s="3" t="s">
        <v>610</v>
      </c>
      <c r="F38" s="12">
        <f>SUM(F36:F37)</f>
        <v>0</v>
      </c>
      <c r="G38" s="13"/>
      <c r="H38" s="12">
        <f>SUM(H36:H37)</f>
        <v>0</v>
      </c>
    </row>
    <row r="41" spans="1:10" ht="12.75" customHeight="1">
      <c r="A41" s="4"/>
      <c r="B41" s="79" t="s">
        <v>38</v>
      </c>
      <c r="C41" s="79"/>
      <c r="D41" s="79"/>
      <c r="E41" s="80"/>
      <c r="F41" s="79">
        <f>D41*E41</f>
        <v>0</v>
      </c>
      <c r="G41" s="79"/>
      <c r="H41" s="79"/>
      <c r="I41" s="79"/>
      <c r="J41" s="79"/>
    </row>
    <row r="42" spans="1:10" ht="24">
      <c r="A42" s="14" t="s">
        <v>2</v>
      </c>
      <c r="B42" s="15" t="s">
        <v>39</v>
      </c>
      <c r="C42" s="16" t="s">
        <v>4</v>
      </c>
      <c r="D42" s="96" t="s">
        <v>16</v>
      </c>
      <c r="E42" s="87" t="s">
        <v>6</v>
      </c>
      <c r="F42" s="82" t="s">
        <v>7</v>
      </c>
      <c r="G42" s="10" t="s">
        <v>8</v>
      </c>
      <c r="H42" s="10" t="s">
        <v>9</v>
      </c>
      <c r="I42" s="10" t="s">
        <v>10</v>
      </c>
      <c r="J42" s="16" t="s">
        <v>11</v>
      </c>
    </row>
    <row r="43" spans="1:10" ht="36">
      <c r="A43" s="17">
        <v>1</v>
      </c>
      <c r="B43" s="25" t="s">
        <v>40</v>
      </c>
      <c r="C43" s="19" t="s">
        <v>41</v>
      </c>
      <c r="D43" s="61">
        <v>450</v>
      </c>
      <c r="E43" s="97"/>
      <c r="F43" s="62">
        <f>SUM(D43*E43)</f>
        <v>0</v>
      </c>
      <c r="G43" s="27">
        <v>0.08</v>
      </c>
      <c r="H43" s="26">
        <f>SUM(F43+F43*8%)</f>
        <v>0</v>
      </c>
      <c r="I43" s="26">
        <f>SUM(E43+E43*8%)</f>
        <v>0</v>
      </c>
      <c r="J43" s="8"/>
    </row>
    <row r="44" spans="1:10" ht="36">
      <c r="A44" s="17">
        <v>2</v>
      </c>
      <c r="B44" s="25" t="s">
        <v>40</v>
      </c>
      <c r="C44" s="19" t="s">
        <v>42</v>
      </c>
      <c r="D44" s="61">
        <v>800</v>
      </c>
      <c r="E44" s="97"/>
      <c r="F44" s="62">
        <f>SUM(D44*E44)</f>
        <v>0</v>
      </c>
      <c r="G44" s="27">
        <v>0.08</v>
      </c>
      <c r="H44" s="26">
        <f>SUM(F44+F44*8%)</f>
        <v>0</v>
      </c>
      <c r="I44" s="26">
        <f>SUM(E44+E44*8%)</f>
        <v>0</v>
      </c>
      <c r="J44" s="8"/>
    </row>
    <row r="45" spans="1:10" ht="36">
      <c r="A45" s="30">
        <v>3</v>
      </c>
      <c r="B45" s="31" t="s">
        <v>40</v>
      </c>
      <c r="C45" s="19" t="s">
        <v>43</v>
      </c>
      <c r="D45" s="63">
        <v>400</v>
      </c>
      <c r="E45" s="97"/>
      <c r="F45" s="62">
        <f>SUM(D45*E45)</f>
        <v>0</v>
      </c>
      <c r="G45" s="27">
        <v>0.08</v>
      </c>
      <c r="H45" s="26">
        <f>SUM(F45+F45*8%)</f>
        <v>0</v>
      </c>
      <c r="I45" s="26">
        <f>SUM(E45+E45*8%)</f>
        <v>0</v>
      </c>
      <c r="J45" s="21"/>
    </row>
    <row r="46" spans="1:10" ht="15.75">
      <c r="A46" s="32"/>
      <c r="B46" s="98" t="s">
        <v>608</v>
      </c>
      <c r="C46" s="33"/>
      <c r="D46" s="33"/>
      <c r="E46" s="33"/>
      <c r="F46" s="34">
        <f>SUM(F43:F45)</f>
        <v>0</v>
      </c>
      <c r="G46" s="21"/>
      <c r="H46" s="34">
        <f>SUM(H43:H45)</f>
        <v>0</v>
      </c>
      <c r="I46" s="33"/>
      <c r="J46" s="33"/>
    </row>
    <row r="47" ht="12.75">
      <c r="B47" s="3" t="s">
        <v>610</v>
      </c>
    </row>
    <row r="49" spans="1:10" ht="12.75" customHeight="1">
      <c r="A49" s="4"/>
      <c r="B49" s="79" t="s">
        <v>44</v>
      </c>
      <c r="C49" s="79"/>
      <c r="D49" s="79"/>
      <c r="E49" s="79"/>
      <c r="F49" s="79">
        <f>D49*E49</f>
        <v>0</v>
      </c>
      <c r="G49" s="79"/>
      <c r="H49" s="79"/>
      <c r="I49" s="79"/>
      <c r="J49" s="79"/>
    </row>
    <row r="50" spans="1:10" ht="48">
      <c r="A50" s="14" t="s">
        <v>2</v>
      </c>
      <c r="B50" s="15" t="s">
        <v>45</v>
      </c>
      <c r="C50" s="16" t="s">
        <v>4</v>
      </c>
      <c r="D50" s="10" t="s">
        <v>16</v>
      </c>
      <c r="E50" s="14" t="s">
        <v>6</v>
      </c>
      <c r="F50" s="10" t="s">
        <v>7</v>
      </c>
      <c r="G50" s="10" t="s">
        <v>8</v>
      </c>
      <c r="H50" s="10" t="s">
        <v>9</v>
      </c>
      <c r="I50" s="10" t="s">
        <v>10</v>
      </c>
      <c r="J50" s="16" t="s">
        <v>11</v>
      </c>
    </row>
    <row r="51" spans="1:10" ht="36">
      <c r="A51" s="17">
        <v>1</v>
      </c>
      <c r="B51" s="25" t="s">
        <v>46</v>
      </c>
      <c r="C51" s="19" t="s">
        <v>35</v>
      </c>
      <c r="D51" s="19">
        <v>45</v>
      </c>
      <c r="E51" s="19"/>
      <c r="F51" s="26">
        <f>SUM(D51*E51)</f>
        <v>0</v>
      </c>
      <c r="G51" s="27">
        <v>0.08</v>
      </c>
      <c r="H51" s="26">
        <f>SUM(F51+F51*8%)</f>
        <v>0</v>
      </c>
      <c r="I51" s="26">
        <f>SUM(E51+E51*8%)</f>
        <v>0</v>
      </c>
      <c r="J51" s="8"/>
    </row>
    <row r="52" spans="1:10" ht="38.25">
      <c r="A52" s="28"/>
      <c r="B52" s="29" t="s">
        <v>47</v>
      </c>
      <c r="C52" s="35" t="s">
        <v>48</v>
      </c>
      <c r="D52" s="36">
        <v>90</v>
      </c>
      <c r="E52" s="36"/>
      <c r="F52" s="26">
        <f>SUM(D52*E52)</f>
        <v>0</v>
      </c>
      <c r="G52" s="27">
        <v>0.08</v>
      </c>
      <c r="H52" s="26">
        <f>SUM(F52+F52*8%)</f>
        <v>0</v>
      </c>
      <c r="I52" s="26">
        <f>SUM(E52+E52*8%)</f>
        <v>0</v>
      </c>
      <c r="J52" s="13"/>
    </row>
    <row r="53" spans="2:8" ht="12.75">
      <c r="B53" s="3" t="s">
        <v>610</v>
      </c>
      <c r="F53" s="12">
        <f>SUM(F51:F52)</f>
        <v>0</v>
      </c>
      <c r="G53" s="13"/>
      <c r="H53" s="12">
        <f>SUM(H51:H52)</f>
        <v>0</v>
      </c>
    </row>
    <row r="57" spans="1:10" ht="12.75" customHeight="1">
      <c r="A57" s="4"/>
      <c r="B57" s="79" t="s">
        <v>49</v>
      </c>
      <c r="C57" s="79"/>
      <c r="D57" s="79"/>
      <c r="E57" s="79"/>
      <c r="F57" s="79">
        <f>D57*E57</f>
        <v>0</v>
      </c>
      <c r="G57" s="79"/>
      <c r="H57" s="79"/>
      <c r="I57" s="79"/>
      <c r="J57" s="79"/>
    </row>
    <row r="58" spans="1:10" ht="48">
      <c r="A58" s="14" t="s">
        <v>2</v>
      </c>
      <c r="B58" s="15" t="s">
        <v>45</v>
      </c>
      <c r="C58" s="16" t="s">
        <v>4</v>
      </c>
      <c r="D58" s="10" t="s">
        <v>16</v>
      </c>
      <c r="E58" s="14" t="s">
        <v>6</v>
      </c>
      <c r="F58" s="10" t="s">
        <v>7</v>
      </c>
      <c r="G58" s="10" t="s">
        <v>8</v>
      </c>
      <c r="H58" s="10" t="s">
        <v>9</v>
      </c>
      <c r="I58" s="10" t="s">
        <v>10</v>
      </c>
      <c r="J58" s="16" t="s">
        <v>11</v>
      </c>
    </row>
    <row r="59" spans="1:10" ht="24">
      <c r="A59" s="17">
        <v>1</v>
      </c>
      <c r="B59" s="25" t="s">
        <v>50</v>
      </c>
      <c r="C59" s="19" t="s">
        <v>51</v>
      </c>
      <c r="D59" s="19">
        <v>40</v>
      </c>
      <c r="E59" s="19"/>
      <c r="F59" s="26">
        <f>SUM(D59*E59)</f>
        <v>0</v>
      </c>
      <c r="G59" s="27">
        <v>0.08</v>
      </c>
      <c r="H59" s="26">
        <f>SUM(F59+F59*8%)</f>
        <v>0</v>
      </c>
      <c r="I59" s="26">
        <f>SUM(E59+E59*8%)</f>
        <v>0</v>
      </c>
      <c r="J59" s="8"/>
    </row>
    <row r="60" spans="1:10" ht="24">
      <c r="A60" s="30">
        <v>2</v>
      </c>
      <c r="B60" s="20" t="s">
        <v>50</v>
      </c>
      <c r="C60" s="20" t="s">
        <v>52</v>
      </c>
      <c r="D60" s="19">
        <v>20</v>
      </c>
      <c r="E60" s="19"/>
      <c r="F60" s="26">
        <f>SUM(D60*E60)</f>
        <v>0</v>
      </c>
      <c r="G60" s="27">
        <v>0.08</v>
      </c>
      <c r="H60" s="26">
        <f>SUM(F60+F60*8%)</f>
        <v>0</v>
      </c>
      <c r="I60" s="26">
        <f>SUM(E60+E60*8%)</f>
        <v>0</v>
      </c>
      <c r="J60" s="21"/>
    </row>
    <row r="61" spans="1:10" ht="24">
      <c r="A61" s="30">
        <v>3</v>
      </c>
      <c r="B61" s="20" t="s">
        <v>50</v>
      </c>
      <c r="C61" s="20" t="s">
        <v>53</v>
      </c>
      <c r="D61" s="19">
        <v>20</v>
      </c>
      <c r="E61" s="19"/>
      <c r="F61" s="26">
        <f>SUM(D61*E61)</f>
        <v>0</v>
      </c>
      <c r="G61" s="27">
        <v>0.08</v>
      </c>
      <c r="H61" s="26">
        <f>SUM(F61+F61*8%)</f>
        <v>0</v>
      </c>
      <c r="I61" s="26">
        <f>SUM(E61+E61*8%)</f>
        <v>0</v>
      </c>
      <c r="J61" s="21"/>
    </row>
    <row r="62" spans="2:8" ht="12.75">
      <c r="B62" s="3" t="s">
        <v>610</v>
      </c>
      <c r="F62" s="23">
        <f>SUM(F59:F61)</f>
        <v>0</v>
      </c>
      <c r="G62" s="24"/>
      <c r="H62" s="23">
        <f>SUM(H59:H61)</f>
        <v>0</v>
      </c>
    </row>
    <row r="66" spans="1:10" ht="12.75" customHeight="1">
      <c r="A66" s="4"/>
      <c r="B66" s="79" t="s">
        <v>54</v>
      </c>
      <c r="C66" s="79"/>
      <c r="D66" s="79"/>
      <c r="E66" s="79"/>
      <c r="F66" s="79">
        <f>D66*E66</f>
        <v>0</v>
      </c>
      <c r="G66" s="79"/>
      <c r="H66" s="79"/>
      <c r="I66" s="79"/>
      <c r="J66" s="79"/>
    </row>
    <row r="67" spans="1:10" ht="48">
      <c r="A67" s="14" t="s">
        <v>2</v>
      </c>
      <c r="B67" s="15" t="s">
        <v>45</v>
      </c>
      <c r="C67" s="16" t="s">
        <v>4</v>
      </c>
      <c r="D67" s="10" t="s">
        <v>16</v>
      </c>
      <c r="E67" s="14" t="s">
        <v>6</v>
      </c>
      <c r="F67" s="10" t="s">
        <v>7</v>
      </c>
      <c r="G67" s="10" t="s">
        <v>8</v>
      </c>
      <c r="H67" s="10" t="s">
        <v>9</v>
      </c>
      <c r="I67" s="10" t="s">
        <v>10</v>
      </c>
      <c r="J67" s="16" t="s">
        <v>11</v>
      </c>
    </row>
    <row r="68" spans="1:10" ht="24">
      <c r="A68" s="17">
        <v>1</v>
      </c>
      <c r="B68" s="17" t="s">
        <v>55</v>
      </c>
      <c r="C68" s="19" t="s">
        <v>35</v>
      </c>
      <c r="D68" s="19">
        <v>50</v>
      </c>
      <c r="E68" s="19"/>
      <c r="F68" s="26">
        <f>SUM(D68*E68)</f>
        <v>0</v>
      </c>
      <c r="G68" s="27">
        <v>0.08</v>
      </c>
      <c r="H68" s="26">
        <f>SUM(F68+F68*8%)</f>
        <v>0</v>
      </c>
      <c r="I68" s="26">
        <f>SUM(E68+E68*8%)</f>
        <v>0</v>
      </c>
      <c r="J68" s="8"/>
    </row>
    <row r="69" spans="6:8" ht="12.75">
      <c r="F69" s="12">
        <f>SUM(F68)</f>
        <v>0</v>
      </c>
      <c r="G69" s="13"/>
      <c r="H69" s="12">
        <f>SUM(H68)</f>
        <v>0</v>
      </c>
    </row>
    <row r="72" spans="1:10" ht="12.75" customHeight="1">
      <c r="A72" s="4"/>
      <c r="B72" s="79" t="s">
        <v>56</v>
      </c>
      <c r="C72" s="79"/>
      <c r="D72" s="79"/>
      <c r="E72" s="79"/>
      <c r="F72" s="79">
        <f>D72*E72</f>
        <v>0</v>
      </c>
      <c r="G72" s="79"/>
      <c r="H72" s="79"/>
      <c r="I72" s="79"/>
      <c r="J72" s="79"/>
    </row>
    <row r="73" spans="1:10" ht="36">
      <c r="A73" s="14" t="s">
        <v>2</v>
      </c>
      <c r="B73" s="15" t="s">
        <v>57</v>
      </c>
      <c r="C73" s="16" t="s">
        <v>4</v>
      </c>
      <c r="D73" s="10" t="s">
        <v>16</v>
      </c>
      <c r="E73" s="14" t="s">
        <v>6</v>
      </c>
      <c r="F73" s="10" t="s">
        <v>7</v>
      </c>
      <c r="G73" s="10" t="s">
        <v>8</v>
      </c>
      <c r="H73" s="10" t="s">
        <v>9</v>
      </c>
      <c r="I73" s="10" t="s">
        <v>10</v>
      </c>
      <c r="J73" s="16" t="s">
        <v>11</v>
      </c>
    </row>
    <row r="74" spans="1:10" ht="72">
      <c r="A74" s="17">
        <v>1</v>
      </c>
      <c r="B74" s="17" t="s">
        <v>58</v>
      </c>
      <c r="C74" s="19" t="s">
        <v>59</v>
      </c>
      <c r="D74" s="19" t="s">
        <v>60</v>
      </c>
      <c r="E74" s="19"/>
      <c r="F74" s="26"/>
      <c r="G74" s="27">
        <v>0.08</v>
      </c>
      <c r="H74" s="26"/>
      <c r="I74" s="26"/>
      <c r="J74" s="8"/>
    </row>
    <row r="75" spans="6:8" ht="12.75">
      <c r="F75" s="13"/>
      <c r="G75" s="13"/>
      <c r="H75" s="13"/>
    </row>
    <row r="78" spans="1:10" ht="12.75" customHeight="1">
      <c r="A78" s="4"/>
      <c r="B78" s="79" t="s">
        <v>61</v>
      </c>
      <c r="C78" s="79"/>
      <c r="D78" s="79"/>
      <c r="E78" s="79"/>
      <c r="F78" s="79">
        <f>D78*E78</f>
        <v>0</v>
      </c>
      <c r="G78" s="79"/>
      <c r="H78" s="79"/>
      <c r="I78" s="79"/>
      <c r="J78" s="79"/>
    </row>
    <row r="79" spans="1:10" ht="51" customHeight="1">
      <c r="A79" s="14" t="s">
        <v>2</v>
      </c>
      <c r="B79" s="37" t="s">
        <v>62</v>
      </c>
      <c r="C79" s="16" t="s">
        <v>4</v>
      </c>
      <c r="D79" s="10" t="s">
        <v>16</v>
      </c>
      <c r="E79" s="14" t="s">
        <v>6</v>
      </c>
      <c r="F79" s="10" t="s">
        <v>7</v>
      </c>
      <c r="G79" s="10" t="s">
        <v>8</v>
      </c>
      <c r="H79" s="10" t="s">
        <v>9</v>
      </c>
      <c r="I79" s="10" t="s">
        <v>10</v>
      </c>
      <c r="J79" s="16" t="s">
        <v>11</v>
      </c>
    </row>
    <row r="80" spans="1:10" ht="24">
      <c r="A80" s="17">
        <v>1</v>
      </c>
      <c r="B80" s="25" t="s">
        <v>63</v>
      </c>
      <c r="C80" s="19" t="s">
        <v>64</v>
      </c>
      <c r="D80" s="19">
        <v>10</v>
      </c>
      <c r="E80" s="19"/>
      <c r="F80" s="26">
        <f>SUM(D80*E80)</f>
        <v>0</v>
      </c>
      <c r="G80" s="27">
        <v>0.08</v>
      </c>
      <c r="H80" s="26">
        <f>SUM(F80+F80*8%)</f>
        <v>0</v>
      </c>
      <c r="I80" s="26">
        <f>SUM(E80+E80*8%)</f>
        <v>0</v>
      </c>
      <c r="J80" s="8"/>
    </row>
    <row r="81" spans="6:8" ht="12.75">
      <c r="F81" s="12">
        <f>SUM(F80)</f>
        <v>0</v>
      </c>
      <c r="G81" s="13"/>
      <c r="H81" s="12">
        <f>SUM(H80)</f>
        <v>0</v>
      </c>
    </row>
    <row r="83" spans="1:10" ht="12.75" customHeight="1">
      <c r="A83" s="4"/>
      <c r="B83" s="79" t="s">
        <v>65</v>
      </c>
      <c r="C83" s="79"/>
      <c r="D83" s="79"/>
      <c r="E83" s="79"/>
      <c r="F83" s="79">
        <f>D83*E83</f>
        <v>0</v>
      </c>
      <c r="G83" s="79"/>
      <c r="H83" s="79"/>
      <c r="I83" s="79"/>
      <c r="J83" s="79"/>
    </row>
    <row r="84" spans="1:10" ht="36">
      <c r="A84" s="14" t="s">
        <v>2</v>
      </c>
      <c r="B84" s="37" t="s">
        <v>3</v>
      </c>
      <c r="C84" s="16" t="s">
        <v>4</v>
      </c>
      <c r="D84" s="10" t="s">
        <v>16</v>
      </c>
      <c r="E84" s="14" t="s">
        <v>6</v>
      </c>
      <c r="F84" s="10" t="s">
        <v>7</v>
      </c>
      <c r="G84" s="10" t="s">
        <v>8</v>
      </c>
      <c r="H84" s="10" t="s">
        <v>9</v>
      </c>
      <c r="I84" s="10" t="s">
        <v>10</v>
      </c>
      <c r="J84" s="16" t="s">
        <v>11</v>
      </c>
    </row>
    <row r="85" spans="1:10" ht="22.5">
      <c r="A85" s="38">
        <v>1</v>
      </c>
      <c r="B85" s="39" t="s">
        <v>66</v>
      </c>
      <c r="C85" s="40" t="s">
        <v>67</v>
      </c>
      <c r="D85" s="40">
        <v>3</v>
      </c>
      <c r="E85" s="40"/>
      <c r="F85" s="41">
        <f>SUM(D85*E85)</f>
        <v>0</v>
      </c>
      <c r="G85" s="42">
        <v>0.08</v>
      </c>
      <c r="H85" s="41">
        <f>SUM(F85+F85*8%)</f>
        <v>0</v>
      </c>
      <c r="I85" s="41">
        <f>SUM(E85+E85*8%)</f>
        <v>0</v>
      </c>
      <c r="J85" s="43"/>
    </row>
    <row r="86" spans="1:10" ht="22.5">
      <c r="A86" s="44">
        <v>2</v>
      </c>
      <c r="B86" s="45" t="s">
        <v>68</v>
      </c>
      <c r="C86" s="45" t="s">
        <v>67</v>
      </c>
      <c r="D86" s="46">
        <v>5</v>
      </c>
      <c r="E86" s="44"/>
      <c r="F86" s="41">
        <f>SUM(D86*E86)</f>
        <v>0</v>
      </c>
      <c r="G86" s="42">
        <v>0.08</v>
      </c>
      <c r="H86" s="41">
        <f>SUM(F86+F86*8%)</f>
        <v>0</v>
      </c>
      <c r="I86" s="41">
        <f>SUM(E86+E86*8%)</f>
        <v>0</v>
      </c>
      <c r="J86" s="46"/>
    </row>
    <row r="87" spans="1:10" ht="12.75">
      <c r="A87" s="47"/>
      <c r="B87" s="48"/>
      <c r="C87" s="48"/>
      <c r="D87" s="49"/>
      <c r="E87" s="49"/>
      <c r="F87" s="41">
        <f>SUM(F85:F86)</f>
        <v>0</v>
      </c>
      <c r="G87" s="42"/>
      <c r="H87" s="41">
        <f>SUM(H85:H86)</f>
        <v>0</v>
      </c>
      <c r="I87" s="50"/>
      <c r="J87" s="49"/>
    </row>
    <row r="88" spans="2:9" ht="12.75">
      <c r="B88" s="51"/>
      <c r="C88" s="51"/>
      <c r="F88" s="52"/>
      <c r="G88" s="53"/>
      <c r="H88" s="52"/>
      <c r="I88" s="52"/>
    </row>
    <row r="89" spans="2:9" ht="12.75">
      <c r="B89" s="51"/>
      <c r="C89" s="51"/>
      <c r="F89" s="52"/>
      <c r="G89" s="53"/>
      <c r="H89" s="52"/>
      <c r="I89" s="52"/>
    </row>
    <row r="91" spans="1:10" ht="12.75">
      <c r="A91" s="4"/>
      <c r="B91" s="5" t="s">
        <v>69</v>
      </c>
      <c r="C91" s="5"/>
      <c r="D91" s="5"/>
      <c r="E91" s="5"/>
      <c r="F91" s="5"/>
      <c r="G91" s="5"/>
      <c r="H91" s="5"/>
      <c r="I91" s="5"/>
      <c r="J91" s="5"/>
    </row>
    <row r="92" spans="1:10" ht="24">
      <c r="A92" s="14" t="s">
        <v>2</v>
      </c>
      <c r="B92" s="37" t="s">
        <v>62</v>
      </c>
      <c r="C92" s="16" t="s">
        <v>4</v>
      </c>
      <c r="D92" s="10" t="s">
        <v>16</v>
      </c>
      <c r="E92" s="14" t="s">
        <v>6</v>
      </c>
      <c r="F92" s="10" t="s">
        <v>7</v>
      </c>
      <c r="G92" s="10" t="s">
        <v>8</v>
      </c>
      <c r="H92" s="10" t="s">
        <v>9</v>
      </c>
      <c r="I92" s="10" t="s">
        <v>10</v>
      </c>
      <c r="J92" s="16" t="s">
        <v>11</v>
      </c>
    </row>
    <row r="93" spans="1:10" ht="91.5" customHeight="1">
      <c r="A93" s="17">
        <v>1</v>
      </c>
      <c r="B93" s="7" t="s">
        <v>70</v>
      </c>
      <c r="C93" s="54" t="s">
        <v>71</v>
      </c>
      <c r="D93" s="19">
        <v>1</v>
      </c>
      <c r="E93" s="19"/>
      <c r="F93" s="26">
        <f aca="true" t="shared" si="0" ref="F93:F120">SUM(D93*E93)</f>
        <v>0</v>
      </c>
      <c r="G93" s="27">
        <v>0.08</v>
      </c>
      <c r="H93" s="26">
        <f aca="true" t="shared" si="1" ref="H93:H120">SUM(F93+F93*8%)</f>
        <v>0</v>
      </c>
      <c r="I93" s="26">
        <f aca="true" t="shared" si="2" ref="I93:I120">SUM(E93+E93*8%)</f>
        <v>0</v>
      </c>
      <c r="J93" s="26"/>
    </row>
    <row r="94" spans="1:10" ht="75.75" customHeight="1">
      <c r="A94" s="55">
        <v>2</v>
      </c>
      <c r="B94" s="56" t="s">
        <v>72</v>
      </c>
      <c r="C94" s="56" t="s">
        <v>73</v>
      </c>
      <c r="D94" s="19">
        <v>1</v>
      </c>
      <c r="E94" s="19"/>
      <c r="F94" s="26">
        <f t="shared" si="0"/>
        <v>0</v>
      </c>
      <c r="G94" s="27">
        <v>0.08</v>
      </c>
      <c r="H94" s="26">
        <f t="shared" si="1"/>
        <v>0</v>
      </c>
      <c r="I94" s="26">
        <f t="shared" si="2"/>
        <v>0</v>
      </c>
      <c r="J94" s="57"/>
    </row>
    <row r="95" spans="1:10" ht="83.25" customHeight="1">
      <c r="A95" s="55">
        <v>3</v>
      </c>
      <c r="B95" s="56" t="s">
        <v>74</v>
      </c>
      <c r="C95" s="56" t="s">
        <v>73</v>
      </c>
      <c r="D95" s="19">
        <v>1</v>
      </c>
      <c r="E95" s="19"/>
      <c r="F95" s="26">
        <f t="shared" si="0"/>
        <v>0</v>
      </c>
      <c r="G95" s="27">
        <v>0.08</v>
      </c>
      <c r="H95" s="26">
        <f t="shared" si="1"/>
        <v>0</v>
      </c>
      <c r="I95" s="26">
        <f t="shared" si="2"/>
        <v>0</v>
      </c>
      <c r="J95" s="57"/>
    </row>
    <row r="96" spans="1:10" ht="24">
      <c r="A96" s="55">
        <v>4</v>
      </c>
      <c r="B96" s="56" t="s">
        <v>75</v>
      </c>
      <c r="C96" s="56" t="s">
        <v>73</v>
      </c>
      <c r="D96" s="19">
        <v>1</v>
      </c>
      <c r="E96" s="19"/>
      <c r="F96" s="26">
        <f t="shared" si="0"/>
        <v>0</v>
      </c>
      <c r="G96" s="27">
        <v>0.08</v>
      </c>
      <c r="H96" s="26">
        <f t="shared" si="1"/>
        <v>0</v>
      </c>
      <c r="I96" s="26">
        <f t="shared" si="2"/>
        <v>0</v>
      </c>
      <c r="J96" s="57"/>
    </row>
    <row r="97" spans="1:10" ht="81.75" customHeight="1">
      <c r="A97" s="55">
        <v>5</v>
      </c>
      <c r="B97" s="56" t="s">
        <v>76</v>
      </c>
      <c r="C97" s="56" t="s">
        <v>73</v>
      </c>
      <c r="D97" s="19">
        <v>1</v>
      </c>
      <c r="E97" s="19"/>
      <c r="F97" s="26">
        <f t="shared" si="0"/>
        <v>0</v>
      </c>
      <c r="G97" s="27">
        <v>0.08</v>
      </c>
      <c r="H97" s="26">
        <f t="shared" si="1"/>
        <v>0</v>
      </c>
      <c r="I97" s="26">
        <f t="shared" si="2"/>
        <v>0</v>
      </c>
      <c r="J97" s="57"/>
    </row>
    <row r="98" spans="1:10" ht="29.25" customHeight="1">
      <c r="A98" s="55">
        <v>6</v>
      </c>
      <c r="B98" s="56" t="s">
        <v>77</v>
      </c>
      <c r="C98" s="58"/>
      <c r="D98" s="19">
        <v>1</v>
      </c>
      <c r="E98" s="19"/>
      <c r="F98" s="26">
        <f t="shared" si="0"/>
        <v>0</v>
      </c>
      <c r="G98" s="27">
        <v>0.08</v>
      </c>
      <c r="H98" s="26">
        <f t="shared" si="1"/>
        <v>0</v>
      </c>
      <c r="I98" s="26">
        <f t="shared" si="2"/>
        <v>0</v>
      </c>
      <c r="J98" s="57"/>
    </row>
    <row r="99" spans="1:10" ht="75.75" customHeight="1">
      <c r="A99" s="55">
        <v>7</v>
      </c>
      <c r="B99" s="56" t="s">
        <v>78</v>
      </c>
      <c r="C99" s="56" t="s">
        <v>73</v>
      </c>
      <c r="D99" s="19">
        <v>1</v>
      </c>
      <c r="E99" s="19"/>
      <c r="F99" s="26">
        <f t="shared" si="0"/>
        <v>0</v>
      </c>
      <c r="G99" s="27">
        <v>0.08</v>
      </c>
      <c r="H99" s="26">
        <f t="shared" si="1"/>
        <v>0</v>
      </c>
      <c r="I99" s="26">
        <f t="shared" si="2"/>
        <v>0</v>
      </c>
      <c r="J99" s="57"/>
    </row>
    <row r="100" spans="1:10" ht="31.5" customHeight="1">
      <c r="A100" s="55">
        <v>8</v>
      </c>
      <c r="B100" s="56" t="s">
        <v>79</v>
      </c>
      <c r="C100" s="56" t="s">
        <v>73</v>
      </c>
      <c r="D100" s="19">
        <v>1</v>
      </c>
      <c r="E100" s="19"/>
      <c r="F100" s="26">
        <f t="shared" si="0"/>
        <v>0</v>
      </c>
      <c r="G100" s="27">
        <v>0.08</v>
      </c>
      <c r="H100" s="26">
        <f t="shared" si="1"/>
        <v>0</v>
      </c>
      <c r="I100" s="26">
        <f t="shared" si="2"/>
        <v>0</v>
      </c>
      <c r="J100" s="57"/>
    </row>
    <row r="101" spans="1:10" ht="31.5" customHeight="1">
      <c r="A101" s="55">
        <v>9</v>
      </c>
      <c r="B101" s="56" t="s">
        <v>80</v>
      </c>
      <c r="C101" s="56" t="s">
        <v>73</v>
      </c>
      <c r="D101" s="19">
        <v>1</v>
      </c>
      <c r="E101" s="19"/>
      <c r="F101" s="26">
        <f t="shared" si="0"/>
        <v>0</v>
      </c>
      <c r="G101" s="27">
        <v>0.08</v>
      </c>
      <c r="H101" s="26">
        <f t="shared" si="1"/>
        <v>0</v>
      </c>
      <c r="I101" s="26">
        <f t="shared" si="2"/>
        <v>0</v>
      </c>
      <c r="J101" s="57"/>
    </row>
    <row r="102" spans="1:10" ht="35.25" customHeight="1">
      <c r="A102" s="55">
        <v>10</v>
      </c>
      <c r="B102" s="56" t="s">
        <v>81</v>
      </c>
      <c r="C102" s="56" t="s">
        <v>73</v>
      </c>
      <c r="D102" s="19">
        <v>1</v>
      </c>
      <c r="E102" s="19"/>
      <c r="F102" s="26">
        <f t="shared" si="0"/>
        <v>0</v>
      </c>
      <c r="G102" s="27">
        <v>0.08</v>
      </c>
      <c r="H102" s="26">
        <f t="shared" si="1"/>
        <v>0</v>
      </c>
      <c r="I102" s="26">
        <f t="shared" si="2"/>
        <v>0</v>
      </c>
      <c r="J102" s="57"/>
    </row>
    <row r="103" spans="1:10" ht="33.75" customHeight="1">
      <c r="A103" s="55">
        <v>11</v>
      </c>
      <c r="B103" s="56" t="s">
        <v>82</v>
      </c>
      <c r="C103" s="56" t="s">
        <v>73</v>
      </c>
      <c r="D103" s="19">
        <v>1</v>
      </c>
      <c r="E103" s="19"/>
      <c r="F103" s="26">
        <f t="shared" si="0"/>
        <v>0</v>
      </c>
      <c r="G103" s="27">
        <v>0.08</v>
      </c>
      <c r="H103" s="26">
        <f t="shared" si="1"/>
        <v>0</v>
      </c>
      <c r="I103" s="26">
        <f t="shared" si="2"/>
        <v>0</v>
      </c>
      <c r="J103" s="57"/>
    </row>
    <row r="104" spans="1:10" ht="29.25" customHeight="1">
      <c r="A104" s="55">
        <v>12</v>
      </c>
      <c r="B104" s="56" t="s">
        <v>83</v>
      </c>
      <c r="C104" s="56" t="s">
        <v>84</v>
      </c>
      <c r="D104" s="19">
        <v>1</v>
      </c>
      <c r="E104" s="19"/>
      <c r="F104" s="26">
        <f t="shared" si="0"/>
        <v>0</v>
      </c>
      <c r="G104" s="27">
        <v>0.08</v>
      </c>
      <c r="H104" s="26">
        <f t="shared" si="1"/>
        <v>0</v>
      </c>
      <c r="I104" s="26">
        <f t="shared" si="2"/>
        <v>0</v>
      </c>
      <c r="J104" s="57"/>
    </row>
    <row r="105" spans="1:10" ht="27.75" customHeight="1">
      <c r="A105" s="55">
        <v>13</v>
      </c>
      <c r="B105" s="56" t="s">
        <v>85</v>
      </c>
      <c r="C105" s="56" t="s">
        <v>73</v>
      </c>
      <c r="D105" s="19">
        <v>1</v>
      </c>
      <c r="E105" s="19"/>
      <c r="F105" s="26">
        <f t="shared" si="0"/>
        <v>0</v>
      </c>
      <c r="G105" s="27">
        <v>0.08</v>
      </c>
      <c r="H105" s="26">
        <f t="shared" si="1"/>
        <v>0</v>
      </c>
      <c r="I105" s="26">
        <f t="shared" si="2"/>
        <v>0</v>
      </c>
      <c r="J105" s="57"/>
    </row>
    <row r="106" spans="1:10" ht="29.25" customHeight="1">
      <c r="A106" s="55">
        <v>14</v>
      </c>
      <c r="B106" s="56" t="s">
        <v>86</v>
      </c>
      <c r="C106" s="56" t="s">
        <v>73</v>
      </c>
      <c r="D106" s="19">
        <v>1</v>
      </c>
      <c r="E106" s="19"/>
      <c r="F106" s="26">
        <f t="shared" si="0"/>
        <v>0</v>
      </c>
      <c r="G106" s="27">
        <v>0.08</v>
      </c>
      <c r="H106" s="26">
        <f t="shared" si="1"/>
        <v>0</v>
      </c>
      <c r="I106" s="26">
        <f t="shared" si="2"/>
        <v>0</v>
      </c>
      <c r="J106" s="57"/>
    </row>
    <row r="107" spans="1:10" ht="27" customHeight="1">
      <c r="A107" s="55">
        <v>15</v>
      </c>
      <c r="B107" s="56" t="s">
        <v>87</v>
      </c>
      <c r="C107" s="56" t="s">
        <v>73</v>
      </c>
      <c r="D107" s="19">
        <v>1</v>
      </c>
      <c r="E107" s="19"/>
      <c r="F107" s="26">
        <f t="shared" si="0"/>
        <v>0</v>
      </c>
      <c r="G107" s="27">
        <v>0.08</v>
      </c>
      <c r="H107" s="26">
        <f t="shared" si="1"/>
        <v>0</v>
      </c>
      <c r="I107" s="26">
        <f t="shared" si="2"/>
        <v>0</v>
      </c>
      <c r="J107" s="57"/>
    </row>
    <row r="108" spans="1:10" ht="27" customHeight="1">
      <c r="A108" s="55">
        <v>16</v>
      </c>
      <c r="B108" s="56" t="s">
        <v>88</v>
      </c>
      <c r="C108" s="56" t="s">
        <v>73</v>
      </c>
      <c r="D108" s="19">
        <v>1</v>
      </c>
      <c r="E108" s="19"/>
      <c r="F108" s="26">
        <f t="shared" si="0"/>
        <v>0</v>
      </c>
      <c r="G108" s="27">
        <v>0.08</v>
      </c>
      <c r="H108" s="26">
        <f t="shared" si="1"/>
        <v>0</v>
      </c>
      <c r="I108" s="26">
        <f t="shared" si="2"/>
        <v>0</v>
      </c>
      <c r="J108" s="57"/>
    </row>
    <row r="109" spans="1:10" ht="24" customHeight="1">
      <c r="A109" s="55">
        <v>17</v>
      </c>
      <c r="B109" s="56" t="s">
        <v>89</v>
      </c>
      <c r="C109" s="56" t="s">
        <v>73</v>
      </c>
      <c r="D109" s="19">
        <v>1</v>
      </c>
      <c r="E109" s="19"/>
      <c r="F109" s="26">
        <f t="shared" si="0"/>
        <v>0</v>
      </c>
      <c r="G109" s="27">
        <v>0.08</v>
      </c>
      <c r="H109" s="26">
        <f t="shared" si="1"/>
        <v>0</v>
      </c>
      <c r="I109" s="26">
        <f t="shared" si="2"/>
        <v>0</v>
      </c>
      <c r="J109" s="57"/>
    </row>
    <row r="110" spans="1:10" ht="52.5" customHeight="1">
      <c r="A110" s="55">
        <v>18</v>
      </c>
      <c r="B110" s="56" t="s">
        <v>90</v>
      </c>
      <c r="C110" s="56" t="s">
        <v>73</v>
      </c>
      <c r="D110" s="19">
        <v>1</v>
      </c>
      <c r="E110" s="19"/>
      <c r="F110" s="26">
        <f t="shared" si="0"/>
        <v>0</v>
      </c>
      <c r="G110" s="27">
        <v>0.08</v>
      </c>
      <c r="H110" s="26">
        <f t="shared" si="1"/>
        <v>0</v>
      </c>
      <c r="I110" s="26">
        <f t="shared" si="2"/>
        <v>0</v>
      </c>
      <c r="J110" s="57"/>
    </row>
    <row r="111" spans="1:10" ht="22.5" customHeight="1">
      <c r="A111" s="55">
        <v>19</v>
      </c>
      <c r="B111" s="56" t="s">
        <v>91</v>
      </c>
      <c r="C111" s="56" t="s">
        <v>73</v>
      </c>
      <c r="D111" s="19">
        <v>1</v>
      </c>
      <c r="E111" s="19"/>
      <c r="F111" s="26">
        <f t="shared" si="0"/>
        <v>0</v>
      </c>
      <c r="G111" s="27">
        <v>0.08</v>
      </c>
      <c r="H111" s="26">
        <f t="shared" si="1"/>
        <v>0</v>
      </c>
      <c r="I111" s="26">
        <f t="shared" si="2"/>
        <v>0</v>
      </c>
      <c r="J111" s="57"/>
    </row>
    <row r="112" spans="1:10" ht="20.25" customHeight="1">
      <c r="A112" s="55">
        <v>20</v>
      </c>
      <c r="B112" s="56" t="s">
        <v>92</v>
      </c>
      <c r="C112" s="56" t="s">
        <v>73</v>
      </c>
      <c r="D112" s="19">
        <v>1</v>
      </c>
      <c r="E112" s="19"/>
      <c r="F112" s="26">
        <f t="shared" si="0"/>
        <v>0</v>
      </c>
      <c r="G112" s="27">
        <v>0.08</v>
      </c>
      <c r="H112" s="26">
        <f t="shared" si="1"/>
        <v>0</v>
      </c>
      <c r="I112" s="26">
        <f t="shared" si="2"/>
        <v>0</v>
      </c>
      <c r="J112" s="57"/>
    </row>
    <row r="113" spans="1:10" ht="20.25" customHeight="1">
      <c r="A113" s="55">
        <v>21</v>
      </c>
      <c r="B113" s="56" t="s">
        <v>93</v>
      </c>
      <c r="C113" s="56" t="s">
        <v>84</v>
      </c>
      <c r="D113" s="19">
        <v>1</v>
      </c>
      <c r="E113" s="19"/>
      <c r="F113" s="26">
        <f t="shared" si="0"/>
        <v>0</v>
      </c>
      <c r="G113" s="27">
        <v>0.08</v>
      </c>
      <c r="H113" s="26">
        <f t="shared" si="1"/>
        <v>0</v>
      </c>
      <c r="I113" s="26">
        <f t="shared" si="2"/>
        <v>0</v>
      </c>
      <c r="J113" s="57"/>
    </row>
    <row r="114" spans="1:10" ht="20.25" customHeight="1">
      <c r="A114" s="55">
        <v>22</v>
      </c>
      <c r="B114" s="56" t="s">
        <v>94</v>
      </c>
      <c r="C114" s="56" t="s">
        <v>73</v>
      </c>
      <c r="D114" s="19">
        <v>1</v>
      </c>
      <c r="E114" s="19"/>
      <c r="F114" s="26">
        <f t="shared" si="0"/>
        <v>0</v>
      </c>
      <c r="G114" s="27">
        <v>0.08</v>
      </c>
      <c r="H114" s="26">
        <f t="shared" si="1"/>
        <v>0</v>
      </c>
      <c r="I114" s="26">
        <f t="shared" si="2"/>
        <v>0</v>
      </c>
      <c r="J114" s="57"/>
    </row>
    <row r="115" spans="1:10" ht="18.75" customHeight="1">
      <c r="A115" s="55">
        <v>23</v>
      </c>
      <c r="B115" s="56" t="s">
        <v>95</v>
      </c>
      <c r="C115" s="56" t="s">
        <v>73</v>
      </c>
      <c r="D115" s="19">
        <v>1</v>
      </c>
      <c r="E115" s="19"/>
      <c r="F115" s="26">
        <f t="shared" si="0"/>
        <v>0</v>
      </c>
      <c r="G115" s="27">
        <v>0.08</v>
      </c>
      <c r="H115" s="26">
        <f t="shared" si="1"/>
        <v>0</v>
      </c>
      <c r="I115" s="26">
        <f t="shared" si="2"/>
        <v>0</v>
      </c>
      <c r="J115" s="57"/>
    </row>
    <row r="116" spans="1:10" ht="21" customHeight="1">
      <c r="A116" s="55">
        <v>24</v>
      </c>
      <c r="B116" s="56" t="s">
        <v>96</v>
      </c>
      <c r="C116" s="56" t="s">
        <v>73</v>
      </c>
      <c r="D116" s="19">
        <v>1</v>
      </c>
      <c r="E116" s="19"/>
      <c r="F116" s="26">
        <f t="shared" si="0"/>
        <v>0</v>
      </c>
      <c r="G116" s="27">
        <v>0.08</v>
      </c>
      <c r="H116" s="26">
        <f t="shared" si="1"/>
        <v>0</v>
      </c>
      <c r="I116" s="26">
        <f t="shared" si="2"/>
        <v>0</v>
      </c>
      <c r="J116" s="57"/>
    </row>
    <row r="117" spans="1:10" ht="19.5" customHeight="1">
      <c r="A117" s="55">
        <v>25</v>
      </c>
      <c r="B117" s="56" t="s">
        <v>97</v>
      </c>
      <c r="C117" s="56" t="s">
        <v>73</v>
      </c>
      <c r="D117" s="19">
        <v>1</v>
      </c>
      <c r="E117" s="19"/>
      <c r="F117" s="26">
        <f t="shared" si="0"/>
        <v>0</v>
      </c>
      <c r="G117" s="27">
        <v>0.08</v>
      </c>
      <c r="H117" s="26">
        <f t="shared" si="1"/>
        <v>0</v>
      </c>
      <c r="I117" s="26">
        <f t="shared" si="2"/>
        <v>0</v>
      </c>
      <c r="J117" s="57"/>
    </row>
    <row r="118" spans="1:10" ht="19.5" customHeight="1">
      <c r="A118" s="55">
        <v>26</v>
      </c>
      <c r="B118" s="56" t="s">
        <v>98</v>
      </c>
      <c r="C118" s="56" t="s">
        <v>73</v>
      </c>
      <c r="D118" s="19">
        <v>1</v>
      </c>
      <c r="E118" s="19"/>
      <c r="F118" s="26">
        <f t="shared" si="0"/>
        <v>0</v>
      </c>
      <c r="G118" s="27">
        <v>0.08</v>
      </c>
      <c r="H118" s="26">
        <f t="shared" si="1"/>
        <v>0</v>
      </c>
      <c r="I118" s="26">
        <f t="shared" si="2"/>
        <v>0</v>
      </c>
      <c r="J118" s="57"/>
    </row>
    <row r="119" spans="1:10" ht="16.5" customHeight="1">
      <c r="A119" s="55">
        <v>27</v>
      </c>
      <c r="B119" s="56" t="s">
        <v>99</v>
      </c>
      <c r="C119" s="56" t="s">
        <v>48</v>
      </c>
      <c r="D119" s="19">
        <v>1</v>
      </c>
      <c r="E119" s="19"/>
      <c r="F119" s="26">
        <f t="shared" si="0"/>
        <v>0</v>
      </c>
      <c r="G119" s="27">
        <v>0.08</v>
      </c>
      <c r="H119" s="26">
        <f t="shared" si="1"/>
        <v>0</v>
      </c>
      <c r="I119" s="26">
        <f t="shared" si="2"/>
        <v>0</v>
      </c>
      <c r="J119" s="57"/>
    </row>
    <row r="120" spans="1:10" ht="24">
      <c r="A120" s="55">
        <v>28</v>
      </c>
      <c r="B120" s="56" t="s">
        <v>100</v>
      </c>
      <c r="C120" s="56" t="s">
        <v>101</v>
      </c>
      <c r="D120" s="19">
        <v>4</v>
      </c>
      <c r="E120" s="19"/>
      <c r="F120" s="26">
        <f t="shared" si="0"/>
        <v>0</v>
      </c>
      <c r="G120" s="27">
        <v>0.08</v>
      </c>
      <c r="H120" s="26">
        <f t="shared" si="1"/>
        <v>0</v>
      </c>
      <c r="I120" s="26">
        <f t="shared" si="2"/>
        <v>0</v>
      </c>
      <c r="J120" s="57"/>
    </row>
    <row r="121" spans="6:8" ht="12.75">
      <c r="F121" s="59">
        <f>SUM(F93:F120)</f>
        <v>0</v>
      </c>
      <c r="G121" s="60"/>
      <c r="H121" s="59">
        <f>SUM(H93:H120)</f>
        <v>0</v>
      </c>
    </row>
    <row r="124" spans="1:10" ht="12.75" customHeight="1">
      <c r="A124" s="4"/>
      <c r="B124" s="79" t="s">
        <v>102</v>
      </c>
      <c r="C124" s="79"/>
      <c r="D124" s="79"/>
      <c r="E124" s="79"/>
      <c r="F124" s="79">
        <f>D124*E124</f>
        <v>0</v>
      </c>
      <c r="G124" s="79"/>
      <c r="H124" s="79"/>
      <c r="I124" s="79"/>
      <c r="J124" s="79"/>
    </row>
    <row r="125" spans="1:10" ht="36">
      <c r="A125" s="14" t="s">
        <v>2</v>
      </c>
      <c r="B125" s="37" t="s">
        <v>3</v>
      </c>
      <c r="C125" s="16" t="s">
        <v>4</v>
      </c>
      <c r="D125" s="10" t="s">
        <v>16</v>
      </c>
      <c r="E125" s="14" t="s">
        <v>6</v>
      </c>
      <c r="F125" s="10" t="s">
        <v>7</v>
      </c>
      <c r="G125" s="10" t="s">
        <v>8</v>
      </c>
      <c r="H125" s="10" t="s">
        <v>9</v>
      </c>
      <c r="I125" s="10" t="s">
        <v>10</v>
      </c>
      <c r="J125" s="16" t="s">
        <v>11</v>
      </c>
    </row>
    <row r="126" spans="1:10" ht="36">
      <c r="A126" s="17">
        <v>1</v>
      </c>
      <c r="B126" s="6" t="s">
        <v>103</v>
      </c>
      <c r="C126" s="19" t="s">
        <v>104</v>
      </c>
      <c r="D126" s="61">
        <v>10</v>
      </c>
      <c r="E126" s="19"/>
      <c r="F126" s="62">
        <f>SUM(D126*E126)</f>
        <v>0</v>
      </c>
      <c r="G126" s="27">
        <v>0.08</v>
      </c>
      <c r="H126" s="26">
        <f>SUM(F126+F126*8%)</f>
        <v>0</v>
      </c>
      <c r="I126" s="26">
        <f>SUM(E126+E126*8%)</f>
        <v>0</v>
      </c>
      <c r="J126" s="26"/>
    </row>
    <row r="127" spans="1:10" ht="36">
      <c r="A127" s="30">
        <v>2</v>
      </c>
      <c r="B127" s="20" t="s">
        <v>105</v>
      </c>
      <c r="C127" s="55" t="s">
        <v>104</v>
      </c>
      <c r="D127" s="100">
        <v>20</v>
      </c>
      <c r="E127" s="19"/>
      <c r="F127" s="62">
        <f>SUM(D127*E127)</f>
        <v>0</v>
      </c>
      <c r="G127" s="27">
        <v>0.08</v>
      </c>
      <c r="H127" s="26">
        <f>SUM(F127+F127*8%)</f>
        <v>0</v>
      </c>
      <c r="I127" s="26">
        <f>SUM(E127+E127*8%)</f>
        <v>0</v>
      </c>
      <c r="J127" s="21"/>
    </row>
    <row r="128" spans="2:8" ht="14.25">
      <c r="B128" s="99" t="s">
        <v>610</v>
      </c>
      <c r="F128" s="12">
        <f>SUM(F126:F127)</f>
        <v>0</v>
      </c>
      <c r="G128" s="13"/>
      <c r="H128" s="12">
        <f>SUM(H126:H127)</f>
        <v>0</v>
      </c>
    </row>
    <row r="131" spans="1:10" ht="12.75" customHeight="1">
      <c r="A131" s="4"/>
      <c r="B131" s="79" t="s">
        <v>106</v>
      </c>
      <c r="C131" s="79"/>
      <c r="D131" s="79"/>
      <c r="E131" s="79"/>
      <c r="F131" s="79">
        <f>D131*E131</f>
        <v>0</v>
      </c>
      <c r="G131" s="79"/>
      <c r="H131" s="79"/>
      <c r="I131" s="79"/>
      <c r="J131" s="79"/>
    </row>
    <row r="132" spans="1:10" ht="36">
      <c r="A132" s="14" t="s">
        <v>2</v>
      </c>
      <c r="B132" s="37" t="s">
        <v>3</v>
      </c>
      <c r="C132" s="16" t="s">
        <v>4</v>
      </c>
      <c r="D132" s="10" t="s">
        <v>16</v>
      </c>
      <c r="E132" s="14" t="s">
        <v>6</v>
      </c>
      <c r="F132" s="10" t="s">
        <v>7</v>
      </c>
      <c r="G132" s="10" t="s">
        <v>8</v>
      </c>
      <c r="H132" s="10" t="s">
        <v>9</v>
      </c>
      <c r="I132" s="10" t="s">
        <v>10</v>
      </c>
      <c r="J132" s="16" t="s">
        <v>11</v>
      </c>
    </row>
    <row r="133" spans="1:10" ht="19.5" customHeight="1">
      <c r="A133" s="38">
        <v>1</v>
      </c>
      <c r="B133" s="64" t="s">
        <v>107</v>
      </c>
      <c r="C133" s="40" t="s">
        <v>108</v>
      </c>
      <c r="D133" s="40">
        <v>50</v>
      </c>
      <c r="E133" s="65"/>
      <c r="F133" s="41">
        <f aca="true" t="shared" si="3" ref="F133:F164">SUM(D133*E133)</f>
        <v>0</v>
      </c>
      <c r="G133" s="42">
        <v>0.08</v>
      </c>
      <c r="H133" s="41">
        <f aca="true" t="shared" si="4" ref="H133:H164">SUM(F133+F133*8%)</f>
        <v>0</v>
      </c>
      <c r="I133" s="41">
        <f aca="true" t="shared" si="5" ref="I133:I164">SUM(E133+E133*8%)</f>
        <v>0</v>
      </c>
      <c r="J133" s="41"/>
    </row>
    <row r="134" spans="1:10" ht="19.5" customHeight="1">
      <c r="A134" s="38">
        <v>2</v>
      </c>
      <c r="B134" s="66" t="s">
        <v>109</v>
      </c>
      <c r="C134" s="67" t="s">
        <v>110</v>
      </c>
      <c r="D134" s="65">
        <v>1000</v>
      </c>
      <c r="E134" s="65"/>
      <c r="F134" s="41">
        <f t="shared" si="3"/>
        <v>0</v>
      </c>
      <c r="G134" s="42">
        <v>0.08</v>
      </c>
      <c r="H134" s="41">
        <f t="shared" si="4"/>
        <v>0</v>
      </c>
      <c r="I134" s="41">
        <f t="shared" si="5"/>
        <v>0</v>
      </c>
      <c r="J134" s="46"/>
    </row>
    <row r="135" spans="1:10" ht="24" customHeight="1">
      <c r="A135" s="38">
        <v>3</v>
      </c>
      <c r="B135" s="66" t="s">
        <v>111</v>
      </c>
      <c r="C135" s="67" t="s">
        <v>112</v>
      </c>
      <c r="D135" s="65">
        <v>1500</v>
      </c>
      <c r="E135" s="65"/>
      <c r="F135" s="41">
        <f t="shared" si="3"/>
        <v>0</v>
      </c>
      <c r="G135" s="42">
        <v>0.08</v>
      </c>
      <c r="H135" s="41">
        <f t="shared" si="4"/>
        <v>0</v>
      </c>
      <c r="I135" s="41">
        <f t="shared" si="5"/>
        <v>0</v>
      </c>
      <c r="J135" s="46"/>
    </row>
    <row r="136" spans="1:10" ht="28.5" customHeight="1">
      <c r="A136" s="38">
        <v>4</v>
      </c>
      <c r="B136" s="66" t="s">
        <v>113</v>
      </c>
      <c r="C136" s="67" t="s">
        <v>35</v>
      </c>
      <c r="D136" s="65">
        <v>2200</v>
      </c>
      <c r="E136" s="65"/>
      <c r="F136" s="41">
        <f t="shared" si="3"/>
        <v>0</v>
      </c>
      <c r="G136" s="42">
        <v>0.08</v>
      </c>
      <c r="H136" s="41">
        <f t="shared" si="4"/>
        <v>0</v>
      </c>
      <c r="I136" s="41">
        <f t="shared" si="5"/>
        <v>0</v>
      </c>
      <c r="J136" s="46"/>
    </row>
    <row r="137" spans="1:10" ht="33.75">
      <c r="A137" s="38">
        <v>5</v>
      </c>
      <c r="B137" s="66" t="s">
        <v>114</v>
      </c>
      <c r="C137" s="67" t="s">
        <v>48</v>
      </c>
      <c r="D137" s="65">
        <v>2700</v>
      </c>
      <c r="E137" s="65"/>
      <c r="F137" s="41">
        <f t="shared" si="3"/>
        <v>0</v>
      </c>
      <c r="G137" s="42">
        <v>0.08</v>
      </c>
      <c r="H137" s="41">
        <f t="shared" si="4"/>
        <v>0</v>
      </c>
      <c r="I137" s="41">
        <f t="shared" si="5"/>
        <v>0</v>
      </c>
      <c r="J137" s="46"/>
    </row>
    <row r="138" spans="1:10" ht="25.5" customHeight="1">
      <c r="A138" s="38">
        <v>6</v>
      </c>
      <c r="B138" s="66" t="s">
        <v>115</v>
      </c>
      <c r="C138" s="67" t="s">
        <v>35</v>
      </c>
      <c r="D138" s="65">
        <v>350</v>
      </c>
      <c r="E138" s="65"/>
      <c r="F138" s="41">
        <f t="shared" si="3"/>
        <v>0</v>
      </c>
      <c r="G138" s="42">
        <v>0.08</v>
      </c>
      <c r="H138" s="41">
        <f t="shared" si="4"/>
        <v>0</v>
      </c>
      <c r="I138" s="41">
        <f t="shared" si="5"/>
        <v>0</v>
      </c>
      <c r="J138" s="46"/>
    </row>
    <row r="139" spans="1:10" ht="22.5">
      <c r="A139" s="38">
        <v>7</v>
      </c>
      <c r="B139" s="66" t="s">
        <v>116</v>
      </c>
      <c r="C139" s="67" t="s">
        <v>117</v>
      </c>
      <c r="D139" s="65">
        <v>1200</v>
      </c>
      <c r="E139" s="65"/>
      <c r="F139" s="41">
        <f t="shared" si="3"/>
        <v>0</v>
      </c>
      <c r="G139" s="42">
        <v>0.08</v>
      </c>
      <c r="H139" s="41">
        <f t="shared" si="4"/>
        <v>0</v>
      </c>
      <c r="I139" s="41">
        <f t="shared" si="5"/>
        <v>0</v>
      </c>
      <c r="J139" s="46"/>
    </row>
    <row r="140" spans="1:10" ht="22.5">
      <c r="A140" s="38">
        <v>8</v>
      </c>
      <c r="B140" s="66" t="s">
        <v>118</v>
      </c>
      <c r="C140" s="67" t="s">
        <v>64</v>
      </c>
      <c r="D140" s="65">
        <v>50</v>
      </c>
      <c r="E140" s="65"/>
      <c r="F140" s="41">
        <f t="shared" si="3"/>
        <v>0</v>
      </c>
      <c r="G140" s="42">
        <v>0.08</v>
      </c>
      <c r="H140" s="41">
        <f t="shared" si="4"/>
        <v>0</v>
      </c>
      <c r="I140" s="41">
        <f t="shared" si="5"/>
        <v>0</v>
      </c>
      <c r="J140" s="46"/>
    </row>
    <row r="141" spans="1:10" ht="21.75" customHeight="1">
      <c r="A141" s="38">
        <v>9</v>
      </c>
      <c r="B141" s="66" t="s">
        <v>119</v>
      </c>
      <c r="C141" s="67" t="s">
        <v>64</v>
      </c>
      <c r="D141" s="65">
        <v>500</v>
      </c>
      <c r="E141" s="65"/>
      <c r="F141" s="41">
        <f t="shared" si="3"/>
        <v>0</v>
      </c>
      <c r="G141" s="42">
        <v>0.08</v>
      </c>
      <c r="H141" s="41">
        <f t="shared" si="4"/>
        <v>0</v>
      </c>
      <c r="I141" s="41">
        <f t="shared" si="5"/>
        <v>0</v>
      </c>
      <c r="J141" s="46"/>
    </row>
    <row r="142" spans="1:10" ht="22.5">
      <c r="A142" s="38">
        <v>10</v>
      </c>
      <c r="B142" s="66" t="s">
        <v>120</v>
      </c>
      <c r="C142" s="67" t="s">
        <v>121</v>
      </c>
      <c r="D142" s="65">
        <v>10</v>
      </c>
      <c r="E142" s="65"/>
      <c r="F142" s="41">
        <f t="shared" si="3"/>
        <v>0</v>
      </c>
      <c r="G142" s="42">
        <v>0.08</v>
      </c>
      <c r="H142" s="41">
        <f t="shared" si="4"/>
        <v>0</v>
      </c>
      <c r="I142" s="41">
        <f t="shared" si="5"/>
        <v>0</v>
      </c>
      <c r="J142" s="46"/>
    </row>
    <row r="143" spans="1:10" ht="22.5">
      <c r="A143" s="38">
        <v>11</v>
      </c>
      <c r="B143" s="66" t="s">
        <v>122</v>
      </c>
      <c r="C143" s="67" t="s">
        <v>121</v>
      </c>
      <c r="D143" s="65">
        <v>70</v>
      </c>
      <c r="E143" s="65"/>
      <c r="F143" s="41">
        <f t="shared" si="3"/>
        <v>0</v>
      </c>
      <c r="G143" s="42">
        <v>0.08</v>
      </c>
      <c r="H143" s="41">
        <f t="shared" si="4"/>
        <v>0</v>
      </c>
      <c r="I143" s="41">
        <f t="shared" si="5"/>
        <v>0</v>
      </c>
      <c r="J143" s="46"/>
    </row>
    <row r="144" spans="1:10" ht="22.5">
      <c r="A144" s="38">
        <v>12</v>
      </c>
      <c r="B144" s="66" t="s">
        <v>123</v>
      </c>
      <c r="C144" s="67" t="s">
        <v>124</v>
      </c>
      <c r="D144" s="65">
        <v>600</v>
      </c>
      <c r="E144" s="65"/>
      <c r="F144" s="41">
        <f t="shared" si="3"/>
        <v>0</v>
      </c>
      <c r="G144" s="42">
        <v>0.08</v>
      </c>
      <c r="H144" s="41">
        <f t="shared" si="4"/>
        <v>0</v>
      </c>
      <c r="I144" s="41">
        <f t="shared" si="5"/>
        <v>0</v>
      </c>
      <c r="J144" s="46"/>
    </row>
    <row r="145" spans="1:10" ht="16.5" customHeight="1">
      <c r="A145" s="38">
        <v>13</v>
      </c>
      <c r="B145" s="66" t="s">
        <v>125</v>
      </c>
      <c r="C145" s="65" t="s">
        <v>126</v>
      </c>
      <c r="D145" s="65">
        <v>30</v>
      </c>
      <c r="E145" s="65"/>
      <c r="F145" s="41">
        <f t="shared" si="3"/>
        <v>0</v>
      </c>
      <c r="G145" s="42">
        <v>0.08</v>
      </c>
      <c r="H145" s="41">
        <f t="shared" si="4"/>
        <v>0</v>
      </c>
      <c r="I145" s="41">
        <f t="shared" si="5"/>
        <v>0</v>
      </c>
      <c r="J145" s="46"/>
    </row>
    <row r="146" spans="1:10" ht="15.75" customHeight="1">
      <c r="A146" s="38">
        <v>14</v>
      </c>
      <c r="B146" s="66" t="s">
        <v>127</v>
      </c>
      <c r="C146" s="67" t="s">
        <v>128</v>
      </c>
      <c r="D146" s="65">
        <v>10</v>
      </c>
      <c r="E146" s="65"/>
      <c r="F146" s="41">
        <f t="shared" si="3"/>
        <v>0</v>
      </c>
      <c r="G146" s="42">
        <v>0.08</v>
      </c>
      <c r="H146" s="41">
        <f t="shared" si="4"/>
        <v>0</v>
      </c>
      <c r="I146" s="41">
        <f t="shared" si="5"/>
        <v>0</v>
      </c>
      <c r="J146" s="46"/>
    </row>
    <row r="147" spans="1:10" ht="12.75">
      <c r="A147" s="38">
        <v>15</v>
      </c>
      <c r="B147" s="66" t="s">
        <v>129</v>
      </c>
      <c r="C147" s="65" t="s">
        <v>130</v>
      </c>
      <c r="D147" s="65">
        <v>10</v>
      </c>
      <c r="E147" s="65"/>
      <c r="F147" s="41">
        <f t="shared" si="3"/>
        <v>0</v>
      </c>
      <c r="G147" s="42">
        <v>0.08</v>
      </c>
      <c r="H147" s="41">
        <f t="shared" si="4"/>
        <v>0</v>
      </c>
      <c r="I147" s="41">
        <f t="shared" si="5"/>
        <v>0</v>
      </c>
      <c r="J147" s="46"/>
    </row>
    <row r="148" spans="1:10" ht="12.75">
      <c r="A148" s="38">
        <v>16</v>
      </c>
      <c r="B148" s="66" t="s">
        <v>131</v>
      </c>
      <c r="C148" s="65" t="s">
        <v>132</v>
      </c>
      <c r="D148" s="65">
        <v>20</v>
      </c>
      <c r="E148" s="65"/>
      <c r="F148" s="41">
        <f t="shared" si="3"/>
        <v>0</v>
      </c>
      <c r="G148" s="42">
        <v>0.08</v>
      </c>
      <c r="H148" s="41">
        <f t="shared" si="4"/>
        <v>0</v>
      </c>
      <c r="I148" s="41">
        <f t="shared" si="5"/>
        <v>0</v>
      </c>
      <c r="J148" s="13"/>
    </row>
    <row r="149" spans="1:10" ht="12.75">
      <c r="A149" s="38">
        <v>17</v>
      </c>
      <c r="B149" s="66" t="s">
        <v>133</v>
      </c>
      <c r="C149" s="65" t="s">
        <v>134</v>
      </c>
      <c r="D149" s="65">
        <v>20</v>
      </c>
      <c r="E149" s="65"/>
      <c r="F149" s="41">
        <f t="shared" si="3"/>
        <v>0</v>
      </c>
      <c r="G149" s="42">
        <v>0.08</v>
      </c>
      <c r="H149" s="41">
        <f t="shared" si="4"/>
        <v>0</v>
      </c>
      <c r="I149" s="41">
        <f t="shared" si="5"/>
        <v>0</v>
      </c>
      <c r="J149" s="13"/>
    </row>
    <row r="150" spans="1:10" ht="12.75">
      <c r="A150" s="38">
        <v>18</v>
      </c>
      <c r="B150" s="66" t="s">
        <v>135</v>
      </c>
      <c r="C150" s="65" t="s">
        <v>136</v>
      </c>
      <c r="D150" s="65">
        <v>10</v>
      </c>
      <c r="E150" s="65"/>
      <c r="F150" s="41">
        <f t="shared" si="3"/>
        <v>0</v>
      </c>
      <c r="G150" s="42">
        <v>0.08</v>
      </c>
      <c r="H150" s="41">
        <f t="shared" si="4"/>
        <v>0</v>
      </c>
      <c r="I150" s="41">
        <f t="shared" si="5"/>
        <v>0</v>
      </c>
      <c r="J150" s="13"/>
    </row>
    <row r="151" spans="1:10" ht="12.75">
      <c r="A151" s="38">
        <v>19</v>
      </c>
      <c r="B151" s="66" t="s">
        <v>137</v>
      </c>
      <c r="C151" s="65" t="s">
        <v>136</v>
      </c>
      <c r="D151" s="65">
        <v>10</v>
      </c>
      <c r="E151" s="65"/>
      <c r="F151" s="41">
        <f t="shared" si="3"/>
        <v>0</v>
      </c>
      <c r="G151" s="42">
        <v>0.08</v>
      </c>
      <c r="H151" s="41">
        <f t="shared" si="4"/>
        <v>0</v>
      </c>
      <c r="I151" s="41">
        <f t="shared" si="5"/>
        <v>0</v>
      </c>
      <c r="J151" s="13"/>
    </row>
    <row r="152" spans="1:10" ht="12.75">
      <c r="A152" s="17">
        <v>20</v>
      </c>
      <c r="B152" s="66" t="s">
        <v>138</v>
      </c>
      <c r="C152" s="65" t="s">
        <v>136</v>
      </c>
      <c r="D152" s="65">
        <v>5</v>
      </c>
      <c r="E152" s="65"/>
      <c r="F152" s="26">
        <f t="shared" si="3"/>
        <v>0</v>
      </c>
      <c r="G152" s="27">
        <v>0.08</v>
      </c>
      <c r="H152" s="26">
        <f t="shared" si="4"/>
        <v>0</v>
      </c>
      <c r="I152" s="26">
        <f t="shared" si="5"/>
        <v>0</v>
      </c>
      <c r="J152" s="13"/>
    </row>
    <row r="153" spans="1:10" ht="12.75">
      <c r="A153" s="17">
        <v>21</v>
      </c>
      <c r="B153" s="66" t="s">
        <v>139</v>
      </c>
      <c r="C153" s="65" t="s">
        <v>134</v>
      </c>
      <c r="D153" s="65">
        <v>10</v>
      </c>
      <c r="E153" s="65"/>
      <c r="F153" s="26">
        <f t="shared" si="3"/>
        <v>0</v>
      </c>
      <c r="G153" s="27">
        <v>0.08</v>
      </c>
      <c r="H153" s="26">
        <f t="shared" si="4"/>
        <v>0</v>
      </c>
      <c r="I153" s="26">
        <f t="shared" si="5"/>
        <v>0</v>
      </c>
      <c r="J153" s="13"/>
    </row>
    <row r="154" spans="1:10" ht="12.75">
      <c r="A154" s="17">
        <v>22</v>
      </c>
      <c r="B154" s="66" t="s">
        <v>140</v>
      </c>
      <c r="C154" s="65" t="s">
        <v>134</v>
      </c>
      <c r="D154" s="65">
        <v>10</v>
      </c>
      <c r="E154" s="65"/>
      <c r="F154" s="26">
        <f t="shared" si="3"/>
        <v>0</v>
      </c>
      <c r="G154" s="27">
        <v>0.08</v>
      </c>
      <c r="H154" s="26">
        <f t="shared" si="4"/>
        <v>0</v>
      </c>
      <c r="I154" s="26">
        <f t="shared" si="5"/>
        <v>0</v>
      </c>
      <c r="J154" s="13"/>
    </row>
    <row r="155" spans="1:10" ht="12.75">
      <c r="A155" s="17">
        <v>23</v>
      </c>
      <c r="B155" s="66" t="s">
        <v>141</v>
      </c>
      <c r="C155" s="65" t="s">
        <v>136</v>
      </c>
      <c r="D155" s="65">
        <v>20</v>
      </c>
      <c r="E155" s="65"/>
      <c r="F155" s="26">
        <f t="shared" si="3"/>
        <v>0</v>
      </c>
      <c r="G155" s="27">
        <v>0.08</v>
      </c>
      <c r="H155" s="26">
        <f t="shared" si="4"/>
        <v>0</v>
      </c>
      <c r="I155" s="26">
        <f t="shared" si="5"/>
        <v>0</v>
      </c>
      <c r="J155" s="13"/>
    </row>
    <row r="156" spans="1:10" ht="12.75">
      <c r="A156" s="17">
        <v>24</v>
      </c>
      <c r="B156" s="66" t="s">
        <v>142</v>
      </c>
      <c r="C156" s="65" t="s">
        <v>136</v>
      </c>
      <c r="D156" s="65">
        <v>20</v>
      </c>
      <c r="E156" s="65"/>
      <c r="F156" s="26">
        <f t="shared" si="3"/>
        <v>0</v>
      </c>
      <c r="G156" s="27">
        <v>0.08</v>
      </c>
      <c r="H156" s="26">
        <f t="shared" si="4"/>
        <v>0</v>
      </c>
      <c r="I156" s="26">
        <f t="shared" si="5"/>
        <v>0</v>
      </c>
      <c r="J156" s="13"/>
    </row>
    <row r="157" spans="1:10" ht="12.75">
      <c r="A157" s="17">
        <v>25</v>
      </c>
      <c r="B157" s="66" t="s">
        <v>143</v>
      </c>
      <c r="C157" s="65" t="s">
        <v>136</v>
      </c>
      <c r="D157" s="65">
        <v>20</v>
      </c>
      <c r="E157" s="65"/>
      <c r="F157" s="26">
        <f t="shared" si="3"/>
        <v>0</v>
      </c>
      <c r="G157" s="27">
        <v>0.08</v>
      </c>
      <c r="H157" s="26">
        <f t="shared" si="4"/>
        <v>0</v>
      </c>
      <c r="I157" s="26">
        <f t="shared" si="5"/>
        <v>0</v>
      </c>
      <c r="J157" s="13"/>
    </row>
    <row r="158" spans="1:10" ht="12.75">
      <c r="A158" s="17">
        <v>26</v>
      </c>
      <c r="B158" s="66" t="s">
        <v>144</v>
      </c>
      <c r="C158" s="65" t="s">
        <v>134</v>
      </c>
      <c r="D158" s="65">
        <v>10</v>
      </c>
      <c r="E158" s="65"/>
      <c r="F158" s="26">
        <f t="shared" si="3"/>
        <v>0</v>
      </c>
      <c r="G158" s="27">
        <v>0.08</v>
      </c>
      <c r="H158" s="26">
        <f t="shared" si="4"/>
        <v>0</v>
      </c>
      <c r="I158" s="26">
        <f t="shared" si="5"/>
        <v>0</v>
      </c>
      <c r="J158" s="13"/>
    </row>
    <row r="159" spans="1:10" ht="12.75">
      <c r="A159" s="17">
        <v>27</v>
      </c>
      <c r="B159" s="66" t="s">
        <v>145</v>
      </c>
      <c r="C159" s="65" t="s">
        <v>146</v>
      </c>
      <c r="D159" s="65">
        <v>60</v>
      </c>
      <c r="E159" s="65"/>
      <c r="F159" s="26">
        <f t="shared" si="3"/>
        <v>0</v>
      </c>
      <c r="G159" s="27">
        <v>0.08</v>
      </c>
      <c r="H159" s="26">
        <f t="shared" si="4"/>
        <v>0</v>
      </c>
      <c r="I159" s="26">
        <f t="shared" si="5"/>
        <v>0</v>
      </c>
      <c r="J159" s="13"/>
    </row>
    <row r="160" spans="1:10" ht="12.75">
      <c r="A160" s="17">
        <v>28</v>
      </c>
      <c r="B160" s="66" t="s">
        <v>147</v>
      </c>
      <c r="C160" s="65" t="s">
        <v>134</v>
      </c>
      <c r="D160" s="65">
        <v>100</v>
      </c>
      <c r="E160" s="65"/>
      <c r="F160" s="26">
        <f t="shared" si="3"/>
        <v>0</v>
      </c>
      <c r="G160" s="27">
        <v>0.08</v>
      </c>
      <c r="H160" s="26">
        <f t="shared" si="4"/>
        <v>0</v>
      </c>
      <c r="I160" s="26">
        <f t="shared" si="5"/>
        <v>0</v>
      </c>
      <c r="J160" s="13"/>
    </row>
    <row r="161" spans="1:10" ht="12.75">
      <c r="A161" s="17">
        <v>29</v>
      </c>
      <c r="B161" s="66" t="s">
        <v>148</v>
      </c>
      <c r="C161" s="65" t="s">
        <v>134</v>
      </c>
      <c r="D161" s="65">
        <v>5</v>
      </c>
      <c r="E161" s="65"/>
      <c r="F161" s="26">
        <f t="shared" si="3"/>
        <v>0</v>
      </c>
      <c r="G161" s="27">
        <v>0.08</v>
      </c>
      <c r="H161" s="26">
        <f t="shared" si="4"/>
        <v>0</v>
      </c>
      <c r="I161" s="26">
        <f t="shared" si="5"/>
        <v>0</v>
      </c>
      <c r="J161" s="13"/>
    </row>
    <row r="162" spans="1:10" ht="12.75">
      <c r="A162" s="17">
        <v>30</v>
      </c>
      <c r="B162" s="66" t="s">
        <v>149</v>
      </c>
      <c r="C162" s="65" t="s">
        <v>134</v>
      </c>
      <c r="D162" s="65">
        <v>5</v>
      </c>
      <c r="E162" s="65"/>
      <c r="F162" s="26">
        <f t="shared" si="3"/>
        <v>0</v>
      </c>
      <c r="G162" s="27">
        <v>0.08</v>
      </c>
      <c r="H162" s="26">
        <f t="shared" si="4"/>
        <v>0</v>
      </c>
      <c r="I162" s="26">
        <f t="shared" si="5"/>
        <v>0</v>
      </c>
      <c r="J162" s="13"/>
    </row>
    <row r="163" spans="1:10" ht="12.75">
      <c r="A163" s="17">
        <v>31</v>
      </c>
      <c r="B163" s="66" t="s">
        <v>150</v>
      </c>
      <c r="C163" s="65" t="s">
        <v>134</v>
      </c>
      <c r="D163" s="65">
        <v>5</v>
      </c>
      <c r="E163" s="65"/>
      <c r="F163" s="26">
        <f t="shared" si="3"/>
        <v>0</v>
      </c>
      <c r="G163" s="27">
        <v>0.08</v>
      </c>
      <c r="H163" s="26">
        <f t="shared" si="4"/>
        <v>0</v>
      </c>
      <c r="I163" s="26">
        <f t="shared" si="5"/>
        <v>0</v>
      </c>
      <c r="J163" s="13"/>
    </row>
    <row r="164" spans="1:10" ht="12.75">
      <c r="A164" s="17">
        <v>32</v>
      </c>
      <c r="B164" s="66" t="s">
        <v>151</v>
      </c>
      <c r="C164" s="65" t="s">
        <v>134</v>
      </c>
      <c r="D164" s="65">
        <v>5</v>
      </c>
      <c r="E164" s="65"/>
      <c r="F164" s="26">
        <f t="shared" si="3"/>
        <v>0</v>
      </c>
      <c r="G164" s="27">
        <v>0.08</v>
      </c>
      <c r="H164" s="26">
        <f t="shared" si="4"/>
        <v>0</v>
      </c>
      <c r="I164" s="26">
        <f t="shared" si="5"/>
        <v>0</v>
      </c>
      <c r="J164" s="13"/>
    </row>
    <row r="165" spans="1:10" ht="12.75">
      <c r="A165" s="17">
        <v>33</v>
      </c>
      <c r="B165" s="66" t="s">
        <v>152</v>
      </c>
      <c r="C165" s="65" t="s">
        <v>134</v>
      </c>
      <c r="D165" s="65">
        <v>10</v>
      </c>
      <c r="E165" s="65"/>
      <c r="F165" s="26">
        <f aca="true" t="shared" si="6" ref="F165:F196">SUM(D165*E165)</f>
        <v>0</v>
      </c>
      <c r="G165" s="27">
        <v>0.08</v>
      </c>
      <c r="H165" s="26">
        <f aca="true" t="shared" si="7" ref="H165:H196">SUM(F165+F165*8%)</f>
        <v>0</v>
      </c>
      <c r="I165" s="26">
        <f aca="true" t="shared" si="8" ref="I165:I196">SUM(E165+E165*8%)</f>
        <v>0</v>
      </c>
      <c r="J165" s="13"/>
    </row>
    <row r="166" spans="1:10" ht="12.75">
      <c r="A166" s="17">
        <v>34</v>
      </c>
      <c r="B166" s="66" t="s">
        <v>153</v>
      </c>
      <c r="C166" s="65" t="s">
        <v>134</v>
      </c>
      <c r="D166" s="65">
        <v>10</v>
      </c>
      <c r="E166" s="65"/>
      <c r="F166" s="26">
        <f t="shared" si="6"/>
        <v>0</v>
      </c>
      <c r="G166" s="27">
        <v>0.08</v>
      </c>
      <c r="H166" s="26">
        <f t="shared" si="7"/>
        <v>0</v>
      </c>
      <c r="I166" s="26">
        <f t="shared" si="8"/>
        <v>0</v>
      </c>
      <c r="J166" s="13"/>
    </row>
    <row r="167" spans="1:10" ht="12.75">
      <c r="A167" s="17">
        <v>35</v>
      </c>
      <c r="B167" s="66" t="s">
        <v>154</v>
      </c>
      <c r="C167" s="65" t="s">
        <v>155</v>
      </c>
      <c r="D167" s="65">
        <v>10</v>
      </c>
      <c r="E167" s="65"/>
      <c r="F167" s="26">
        <f t="shared" si="6"/>
        <v>0</v>
      </c>
      <c r="G167" s="27">
        <v>0.08</v>
      </c>
      <c r="H167" s="26">
        <f t="shared" si="7"/>
        <v>0</v>
      </c>
      <c r="I167" s="26">
        <f t="shared" si="8"/>
        <v>0</v>
      </c>
      <c r="J167" s="13"/>
    </row>
    <row r="168" spans="1:10" ht="12.75">
      <c r="A168" s="17">
        <v>36</v>
      </c>
      <c r="B168" s="66" t="s">
        <v>156</v>
      </c>
      <c r="C168" s="65" t="s">
        <v>134</v>
      </c>
      <c r="D168" s="65">
        <v>100</v>
      </c>
      <c r="E168" s="65"/>
      <c r="F168" s="26">
        <f t="shared" si="6"/>
        <v>0</v>
      </c>
      <c r="G168" s="27">
        <v>0.08</v>
      </c>
      <c r="H168" s="26">
        <f t="shared" si="7"/>
        <v>0</v>
      </c>
      <c r="I168" s="26">
        <f t="shared" si="8"/>
        <v>0</v>
      </c>
      <c r="J168" s="13"/>
    </row>
    <row r="169" spans="1:10" ht="12.75">
      <c r="A169" s="17">
        <v>37</v>
      </c>
      <c r="B169" s="66" t="s">
        <v>157</v>
      </c>
      <c r="C169" s="65" t="s">
        <v>134</v>
      </c>
      <c r="D169" s="65">
        <v>20</v>
      </c>
      <c r="E169" s="65"/>
      <c r="F169" s="26">
        <f t="shared" si="6"/>
        <v>0</v>
      </c>
      <c r="G169" s="27">
        <v>0.08</v>
      </c>
      <c r="H169" s="26">
        <f t="shared" si="7"/>
        <v>0</v>
      </c>
      <c r="I169" s="26">
        <f t="shared" si="8"/>
        <v>0</v>
      </c>
      <c r="J169" s="13"/>
    </row>
    <row r="170" spans="1:10" ht="12.75">
      <c r="A170" s="17">
        <v>38</v>
      </c>
      <c r="B170" s="66" t="s">
        <v>158</v>
      </c>
      <c r="C170" s="65" t="s">
        <v>134</v>
      </c>
      <c r="D170" s="65">
        <v>10</v>
      </c>
      <c r="E170" s="65"/>
      <c r="F170" s="26">
        <f t="shared" si="6"/>
        <v>0</v>
      </c>
      <c r="G170" s="27">
        <v>0.08</v>
      </c>
      <c r="H170" s="26">
        <f t="shared" si="7"/>
        <v>0</v>
      </c>
      <c r="I170" s="26">
        <f t="shared" si="8"/>
        <v>0</v>
      </c>
      <c r="J170" s="13"/>
    </row>
    <row r="171" spans="1:10" ht="12.75">
      <c r="A171" s="17">
        <v>39</v>
      </c>
      <c r="B171" s="66" t="s">
        <v>159</v>
      </c>
      <c r="C171" s="65" t="s">
        <v>160</v>
      </c>
      <c r="D171" s="65">
        <v>110</v>
      </c>
      <c r="E171" s="65"/>
      <c r="F171" s="26">
        <f t="shared" si="6"/>
        <v>0</v>
      </c>
      <c r="G171" s="27">
        <v>0.08</v>
      </c>
      <c r="H171" s="26">
        <f t="shared" si="7"/>
        <v>0</v>
      </c>
      <c r="I171" s="26">
        <f t="shared" si="8"/>
        <v>0</v>
      </c>
      <c r="J171" s="13"/>
    </row>
    <row r="172" spans="1:10" ht="22.5">
      <c r="A172" s="17">
        <v>40</v>
      </c>
      <c r="B172" s="66" t="s">
        <v>161</v>
      </c>
      <c r="C172" s="65" t="s">
        <v>162</v>
      </c>
      <c r="D172" s="65">
        <v>3</v>
      </c>
      <c r="E172" s="65"/>
      <c r="F172" s="26">
        <f t="shared" si="6"/>
        <v>0</v>
      </c>
      <c r="G172" s="27">
        <v>0.08</v>
      </c>
      <c r="H172" s="26">
        <f t="shared" si="7"/>
        <v>0</v>
      </c>
      <c r="I172" s="26">
        <f t="shared" si="8"/>
        <v>0</v>
      </c>
      <c r="J172" s="13"/>
    </row>
    <row r="173" spans="1:10" ht="12.75">
      <c r="A173" s="17">
        <v>41</v>
      </c>
      <c r="B173" s="66" t="s">
        <v>163</v>
      </c>
      <c r="C173" s="65" t="s">
        <v>134</v>
      </c>
      <c r="D173" s="65">
        <v>5</v>
      </c>
      <c r="E173" s="65"/>
      <c r="F173" s="26">
        <f t="shared" si="6"/>
        <v>0</v>
      </c>
      <c r="G173" s="27">
        <v>0.08</v>
      </c>
      <c r="H173" s="26">
        <f t="shared" si="7"/>
        <v>0</v>
      </c>
      <c r="I173" s="26">
        <f t="shared" si="8"/>
        <v>0</v>
      </c>
      <c r="J173" s="13"/>
    </row>
    <row r="174" spans="1:10" ht="12.75">
      <c r="A174" s="17">
        <v>42</v>
      </c>
      <c r="B174" s="66" t="s">
        <v>164</v>
      </c>
      <c r="C174" s="65" t="s">
        <v>165</v>
      </c>
      <c r="D174" s="65">
        <v>5</v>
      </c>
      <c r="E174" s="65"/>
      <c r="F174" s="26">
        <f t="shared" si="6"/>
        <v>0</v>
      </c>
      <c r="G174" s="27">
        <v>0.08</v>
      </c>
      <c r="H174" s="26">
        <f t="shared" si="7"/>
        <v>0</v>
      </c>
      <c r="I174" s="26">
        <f t="shared" si="8"/>
        <v>0</v>
      </c>
      <c r="J174" s="13"/>
    </row>
    <row r="175" spans="1:10" ht="12.75">
      <c r="A175" s="17">
        <v>43</v>
      </c>
      <c r="B175" s="66" t="s">
        <v>166</v>
      </c>
      <c r="C175" s="65" t="s">
        <v>134</v>
      </c>
      <c r="D175" s="65">
        <v>10</v>
      </c>
      <c r="E175" s="65"/>
      <c r="F175" s="26">
        <f t="shared" si="6"/>
        <v>0</v>
      </c>
      <c r="G175" s="27">
        <v>0.08</v>
      </c>
      <c r="H175" s="26">
        <f t="shared" si="7"/>
        <v>0</v>
      </c>
      <c r="I175" s="26">
        <f t="shared" si="8"/>
        <v>0</v>
      </c>
      <c r="J175" s="13"/>
    </row>
    <row r="176" spans="1:10" ht="22.5">
      <c r="A176" s="17">
        <v>44</v>
      </c>
      <c r="B176" s="66" t="s">
        <v>167</v>
      </c>
      <c r="C176" s="65" t="s">
        <v>155</v>
      </c>
      <c r="D176" s="65">
        <v>30</v>
      </c>
      <c r="E176" s="65"/>
      <c r="F176" s="26">
        <f t="shared" si="6"/>
        <v>0</v>
      </c>
      <c r="G176" s="27">
        <v>0.08</v>
      </c>
      <c r="H176" s="26">
        <f t="shared" si="7"/>
        <v>0</v>
      </c>
      <c r="I176" s="26">
        <f t="shared" si="8"/>
        <v>0</v>
      </c>
      <c r="J176" s="13"/>
    </row>
    <row r="177" spans="1:10" ht="12.75">
      <c r="A177" s="17">
        <v>45</v>
      </c>
      <c r="B177" s="66" t="s">
        <v>168</v>
      </c>
      <c r="C177" s="65" t="s">
        <v>136</v>
      </c>
      <c r="D177" s="65">
        <v>10</v>
      </c>
      <c r="E177" s="65"/>
      <c r="F177" s="26">
        <f t="shared" si="6"/>
        <v>0</v>
      </c>
      <c r="G177" s="27">
        <v>0.08</v>
      </c>
      <c r="H177" s="26">
        <f t="shared" si="7"/>
        <v>0</v>
      </c>
      <c r="I177" s="26">
        <f t="shared" si="8"/>
        <v>0</v>
      </c>
      <c r="J177" s="13"/>
    </row>
    <row r="178" spans="1:10" ht="12.75">
      <c r="A178" s="17">
        <v>46</v>
      </c>
      <c r="B178" s="66" t="s">
        <v>169</v>
      </c>
      <c r="C178" s="65" t="s">
        <v>136</v>
      </c>
      <c r="D178" s="65">
        <v>10</v>
      </c>
      <c r="E178" s="65"/>
      <c r="F178" s="26">
        <f t="shared" si="6"/>
        <v>0</v>
      </c>
      <c r="G178" s="27">
        <v>0.08</v>
      </c>
      <c r="H178" s="26">
        <f t="shared" si="7"/>
        <v>0</v>
      </c>
      <c r="I178" s="26">
        <f t="shared" si="8"/>
        <v>0</v>
      </c>
      <c r="J178" s="13"/>
    </row>
    <row r="179" spans="1:10" ht="12.75">
      <c r="A179" s="17">
        <v>47</v>
      </c>
      <c r="B179" s="66" t="s">
        <v>170</v>
      </c>
      <c r="C179" s="65" t="s">
        <v>134</v>
      </c>
      <c r="D179" s="65">
        <v>50</v>
      </c>
      <c r="E179" s="65"/>
      <c r="F179" s="26">
        <f t="shared" si="6"/>
        <v>0</v>
      </c>
      <c r="G179" s="27">
        <v>0.08</v>
      </c>
      <c r="H179" s="26">
        <f t="shared" si="7"/>
        <v>0</v>
      </c>
      <c r="I179" s="26">
        <f t="shared" si="8"/>
        <v>0</v>
      </c>
      <c r="J179" s="13"/>
    </row>
    <row r="180" spans="1:10" ht="12.75">
      <c r="A180" s="17">
        <v>48</v>
      </c>
      <c r="B180" s="66" t="s">
        <v>171</v>
      </c>
      <c r="C180" s="65" t="s">
        <v>134</v>
      </c>
      <c r="D180" s="65">
        <v>10</v>
      </c>
      <c r="E180" s="65"/>
      <c r="F180" s="26">
        <f t="shared" si="6"/>
        <v>0</v>
      </c>
      <c r="G180" s="27">
        <v>0.08</v>
      </c>
      <c r="H180" s="26">
        <f t="shared" si="7"/>
        <v>0</v>
      </c>
      <c r="I180" s="26">
        <f t="shared" si="8"/>
        <v>0</v>
      </c>
      <c r="J180" s="13"/>
    </row>
    <row r="181" spans="1:10" ht="22.5">
      <c r="A181" s="17">
        <v>49</v>
      </c>
      <c r="B181" s="66" t="s">
        <v>172</v>
      </c>
      <c r="C181" s="65" t="s">
        <v>173</v>
      </c>
      <c r="D181" s="65">
        <v>10</v>
      </c>
      <c r="E181" s="65"/>
      <c r="F181" s="26">
        <f t="shared" si="6"/>
        <v>0</v>
      </c>
      <c r="G181" s="27">
        <v>0.08</v>
      </c>
      <c r="H181" s="26">
        <f t="shared" si="7"/>
        <v>0</v>
      </c>
      <c r="I181" s="26">
        <f t="shared" si="8"/>
        <v>0</v>
      </c>
      <c r="J181" s="13"/>
    </row>
    <row r="182" spans="1:10" ht="22.5">
      <c r="A182" s="17">
        <v>50</v>
      </c>
      <c r="B182" s="66" t="s">
        <v>174</v>
      </c>
      <c r="C182" s="65" t="s">
        <v>173</v>
      </c>
      <c r="D182" s="65">
        <v>10</v>
      </c>
      <c r="E182" s="65"/>
      <c r="F182" s="26">
        <f t="shared" si="6"/>
        <v>0</v>
      </c>
      <c r="G182" s="27">
        <v>0.08</v>
      </c>
      <c r="H182" s="26">
        <f t="shared" si="7"/>
        <v>0</v>
      </c>
      <c r="I182" s="26">
        <f t="shared" si="8"/>
        <v>0</v>
      </c>
      <c r="J182" s="13"/>
    </row>
    <row r="183" spans="1:10" ht="22.5">
      <c r="A183" s="17">
        <v>51</v>
      </c>
      <c r="B183" s="66" t="s">
        <v>175</v>
      </c>
      <c r="C183" s="65" t="s">
        <v>173</v>
      </c>
      <c r="D183" s="65">
        <v>3</v>
      </c>
      <c r="E183" s="65"/>
      <c r="F183" s="26">
        <f t="shared" si="6"/>
        <v>0</v>
      </c>
      <c r="G183" s="27">
        <v>0.08</v>
      </c>
      <c r="H183" s="26">
        <f t="shared" si="7"/>
        <v>0</v>
      </c>
      <c r="I183" s="26">
        <f t="shared" si="8"/>
        <v>0</v>
      </c>
      <c r="J183" s="13"/>
    </row>
    <row r="184" spans="1:10" ht="22.5">
      <c r="A184" s="17">
        <v>52</v>
      </c>
      <c r="B184" s="66" t="s">
        <v>176</v>
      </c>
      <c r="C184" s="65" t="s">
        <v>177</v>
      </c>
      <c r="D184" s="65">
        <v>600</v>
      </c>
      <c r="E184" s="65"/>
      <c r="F184" s="26">
        <f t="shared" si="6"/>
        <v>0</v>
      </c>
      <c r="G184" s="27">
        <v>0.08</v>
      </c>
      <c r="H184" s="26">
        <f t="shared" si="7"/>
        <v>0</v>
      </c>
      <c r="I184" s="26">
        <f t="shared" si="8"/>
        <v>0</v>
      </c>
      <c r="J184" s="13"/>
    </row>
    <row r="185" spans="1:10" ht="12.75">
      <c r="A185" s="17">
        <v>53</v>
      </c>
      <c r="B185" s="66" t="s">
        <v>178</v>
      </c>
      <c r="C185" s="65" t="s">
        <v>179</v>
      </c>
      <c r="D185" s="65">
        <v>50</v>
      </c>
      <c r="E185" s="65"/>
      <c r="F185" s="26">
        <f t="shared" si="6"/>
        <v>0</v>
      </c>
      <c r="G185" s="27">
        <v>0.08</v>
      </c>
      <c r="H185" s="26">
        <f t="shared" si="7"/>
        <v>0</v>
      </c>
      <c r="I185" s="26">
        <f t="shared" si="8"/>
        <v>0</v>
      </c>
      <c r="J185" s="13"/>
    </row>
    <row r="186" spans="1:10" ht="12.75">
      <c r="A186" s="17">
        <v>54</v>
      </c>
      <c r="B186" s="66" t="s">
        <v>180</v>
      </c>
      <c r="C186" s="65" t="s">
        <v>181</v>
      </c>
      <c r="D186" s="65">
        <v>3</v>
      </c>
      <c r="E186" s="65"/>
      <c r="F186" s="26">
        <f t="shared" si="6"/>
        <v>0</v>
      </c>
      <c r="G186" s="27">
        <v>0.08</v>
      </c>
      <c r="H186" s="26">
        <f t="shared" si="7"/>
        <v>0</v>
      </c>
      <c r="I186" s="26">
        <f t="shared" si="8"/>
        <v>0</v>
      </c>
      <c r="J186" s="13"/>
    </row>
    <row r="187" spans="1:10" ht="12.75">
      <c r="A187" s="17">
        <v>55</v>
      </c>
      <c r="B187" s="66" t="s">
        <v>182</v>
      </c>
      <c r="C187" s="65" t="s">
        <v>183</v>
      </c>
      <c r="D187" s="65">
        <v>100</v>
      </c>
      <c r="E187" s="65"/>
      <c r="F187" s="26">
        <f t="shared" si="6"/>
        <v>0</v>
      </c>
      <c r="G187" s="27">
        <v>0.08</v>
      </c>
      <c r="H187" s="26">
        <f t="shared" si="7"/>
        <v>0</v>
      </c>
      <c r="I187" s="26">
        <f t="shared" si="8"/>
        <v>0</v>
      </c>
      <c r="J187" s="13"/>
    </row>
    <row r="188" spans="1:10" ht="12.75">
      <c r="A188" s="17">
        <v>56</v>
      </c>
      <c r="B188" s="66" t="s">
        <v>184</v>
      </c>
      <c r="C188" s="65" t="s">
        <v>185</v>
      </c>
      <c r="D188" s="65">
        <v>70</v>
      </c>
      <c r="E188" s="65"/>
      <c r="F188" s="26">
        <f t="shared" si="6"/>
        <v>0</v>
      </c>
      <c r="G188" s="27">
        <v>0.08</v>
      </c>
      <c r="H188" s="26">
        <f t="shared" si="7"/>
        <v>0</v>
      </c>
      <c r="I188" s="26">
        <f t="shared" si="8"/>
        <v>0</v>
      </c>
      <c r="J188" s="13"/>
    </row>
    <row r="189" spans="1:10" ht="12.75">
      <c r="A189" s="17">
        <v>57</v>
      </c>
      <c r="B189" s="66" t="s">
        <v>186</v>
      </c>
      <c r="C189" s="65" t="s">
        <v>185</v>
      </c>
      <c r="D189" s="65">
        <v>70</v>
      </c>
      <c r="E189" s="65"/>
      <c r="F189" s="26">
        <f t="shared" si="6"/>
        <v>0</v>
      </c>
      <c r="G189" s="27">
        <v>0.08</v>
      </c>
      <c r="H189" s="26">
        <f t="shared" si="7"/>
        <v>0</v>
      </c>
      <c r="I189" s="26">
        <f t="shared" si="8"/>
        <v>0</v>
      </c>
      <c r="J189" s="13"/>
    </row>
    <row r="190" spans="1:10" ht="12.75">
      <c r="A190" s="17">
        <v>58</v>
      </c>
      <c r="B190" s="66" t="s">
        <v>187</v>
      </c>
      <c r="C190" s="65" t="s">
        <v>136</v>
      </c>
      <c r="D190" s="65">
        <v>5</v>
      </c>
      <c r="E190" s="65"/>
      <c r="F190" s="26">
        <f t="shared" si="6"/>
        <v>0</v>
      </c>
      <c r="G190" s="27">
        <v>0.08</v>
      </c>
      <c r="H190" s="26">
        <f t="shared" si="7"/>
        <v>0</v>
      </c>
      <c r="I190" s="26">
        <f t="shared" si="8"/>
        <v>0</v>
      </c>
      <c r="J190" s="13"/>
    </row>
    <row r="191" spans="1:10" ht="12.75">
      <c r="A191" s="17">
        <v>59</v>
      </c>
      <c r="B191" s="66" t="s">
        <v>188</v>
      </c>
      <c r="C191" s="65" t="s">
        <v>155</v>
      </c>
      <c r="D191" s="65">
        <v>10</v>
      </c>
      <c r="E191" s="65"/>
      <c r="F191" s="26">
        <f t="shared" si="6"/>
        <v>0</v>
      </c>
      <c r="G191" s="27">
        <v>0.08</v>
      </c>
      <c r="H191" s="26">
        <f t="shared" si="7"/>
        <v>0</v>
      </c>
      <c r="I191" s="26">
        <f t="shared" si="8"/>
        <v>0</v>
      </c>
      <c r="J191" s="13"/>
    </row>
    <row r="192" spans="1:10" ht="26.25" customHeight="1">
      <c r="A192" s="17">
        <v>60</v>
      </c>
      <c r="B192" s="66" t="s">
        <v>189</v>
      </c>
      <c r="C192" s="65" t="s">
        <v>190</v>
      </c>
      <c r="D192" s="65">
        <v>10</v>
      </c>
      <c r="E192" s="65"/>
      <c r="F192" s="26">
        <f t="shared" si="6"/>
        <v>0</v>
      </c>
      <c r="G192" s="27">
        <v>0.08</v>
      </c>
      <c r="H192" s="26">
        <f t="shared" si="7"/>
        <v>0</v>
      </c>
      <c r="I192" s="26">
        <f t="shared" si="8"/>
        <v>0</v>
      </c>
      <c r="J192" s="13"/>
    </row>
    <row r="193" spans="1:10" ht="22.5">
      <c r="A193" s="17">
        <v>61</v>
      </c>
      <c r="B193" s="66" t="s">
        <v>191</v>
      </c>
      <c r="C193" s="65" t="s">
        <v>136</v>
      </c>
      <c r="D193" s="65">
        <v>40</v>
      </c>
      <c r="E193" s="65"/>
      <c r="F193" s="26">
        <f t="shared" si="6"/>
        <v>0</v>
      </c>
      <c r="G193" s="27">
        <v>0.08</v>
      </c>
      <c r="H193" s="26">
        <f t="shared" si="7"/>
        <v>0</v>
      </c>
      <c r="I193" s="26">
        <f t="shared" si="8"/>
        <v>0</v>
      </c>
      <c r="J193" s="13"/>
    </row>
    <row r="194" spans="1:10" ht="12.75">
      <c r="A194" s="17">
        <v>62</v>
      </c>
      <c r="B194" s="66" t="s">
        <v>192</v>
      </c>
      <c r="C194" s="65" t="s">
        <v>136</v>
      </c>
      <c r="D194" s="65">
        <v>70</v>
      </c>
      <c r="E194" s="65"/>
      <c r="F194" s="26">
        <f t="shared" si="6"/>
        <v>0</v>
      </c>
      <c r="G194" s="27">
        <v>0.08</v>
      </c>
      <c r="H194" s="26">
        <f t="shared" si="7"/>
        <v>0</v>
      </c>
      <c r="I194" s="26">
        <f t="shared" si="8"/>
        <v>0</v>
      </c>
      <c r="J194" s="13"/>
    </row>
    <row r="195" spans="1:10" ht="21" customHeight="1">
      <c r="A195" s="17">
        <v>63</v>
      </c>
      <c r="B195" s="66" t="s">
        <v>193</v>
      </c>
      <c r="C195" s="65" t="s">
        <v>194</v>
      </c>
      <c r="D195" s="65">
        <v>600</v>
      </c>
      <c r="E195" s="65"/>
      <c r="F195" s="26">
        <f t="shared" si="6"/>
        <v>0</v>
      </c>
      <c r="G195" s="27">
        <v>0.08</v>
      </c>
      <c r="H195" s="26">
        <f t="shared" si="7"/>
        <v>0</v>
      </c>
      <c r="I195" s="26">
        <f t="shared" si="8"/>
        <v>0</v>
      </c>
      <c r="J195" s="13"/>
    </row>
    <row r="196" spans="1:10" ht="12.75">
      <c r="A196" s="17">
        <v>64</v>
      </c>
      <c r="B196" s="66" t="s">
        <v>195</v>
      </c>
      <c r="C196" s="65" t="s">
        <v>196</v>
      </c>
      <c r="D196" s="65">
        <v>90</v>
      </c>
      <c r="E196" s="65"/>
      <c r="F196" s="26">
        <f t="shared" si="6"/>
        <v>0</v>
      </c>
      <c r="G196" s="27">
        <v>0.08</v>
      </c>
      <c r="H196" s="26">
        <f t="shared" si="7"/>
        <v>0</v>
      </c>
      <c r="I196" s="26">
        <f t="shared" si="8"/>
        <v>0</v>
      </c>
      <c r="J196" s="13"/>
    </row>
    <row r="197" spans="1:10" ht="12.75">
      <c r="A197" s="17">
        <v>65</v>
      </c>
      <c r="B197" s="66" t="s">
        <v>197</v>
      </c>
      <c r="C197" s="65" t="s">
        <v>173</v>
      </c>
      <c r="D197" s="65">
        <v>110</v>
      </c>
      <c r="E197" s="65"/>
      <c r="F197" s="26">
        <f aca="true" t="shared" si="9" ref="F197:F228">SUM(D197*E197)</f>
        <v>0</v>
      </c>
      <c r="G197" s="27">
        <v>0.08</v>
      </c>
      <c r="H197" s="26">
        <f aca="true" t="shared" si="10" ref="H197:H228">SUM(F197+F197*8%)</f>
        <v>0</v>
      </c>
      <c r="I197" s="26">
        <f aca="true" t="shared" si="11" ref="I197:I228">SUM(E197+E197*8%)</f>
        <v>0</v>
      </c>
      <c r="J197" s="13"/>
    </row>
    <row r="198" spans="1:10" ht="12.75">
      <c r="A198" s="17">
        <v>66</v>
      </c>
      <c r="B198" s="66" t="s">
        <v>198</v>
      </c>
      <c r="C198" s="65" t="s">
        <v>173</v>
      </c>
      <c r="D198" s="65">
        <v>60</v>
      </c>
      <c r="E198" s="65"/>
      <c r="F198" s="26">
        <f t="shared" si="9"/>
        <v>0</v>
      </c>
      <c r="G198" s="27">
        <v>0.08</v>
      </c>
      <c r="H198" s="26">
        <f t="shared" si="10"/>
        <v>0</v>
      </c>
      <c r="I198" s="26">
        <f t="shared" si="11"/>
        <v>0</v>
      </c>
      <c r="J198" s="13"/>
    </row>
    <row r="199" spans="1:10" ht="12.75">
      <c r="A199" s="17">
        <v>67</v>
      </c>
      <c r="B199" s="66" t="s">
        <v>199</v>
      </c>
      <c r="C199" s="65" t="s">
        <v>134</v>
      </c>
      <c r="D199" s="65">
        <v>130</v>
      </c>
      <c r="E199" s="65"/>
      <c r="F199" s="26">
        <f t="shared" si="9"/>
        <v>0</v>
      </c>
      <c r="G199" s="27">
        <v>0.08</v>
      </c>
      <c r="H199" s="26">
        <f t="shared" si="10"/>
        <v>0</v>
      </c>
      <c r="I199" s="26">
        <f t="shared" si="11"/>
        <v>0</v>
      </c>
      <c r="J199" s="13"/>
    </row>
    <row r="200" spans="1:10" ht="12.75">
      <c r="A200" s="17">
        <v>68</v>
      </c>
      <c r="B200" s="66" t="s">
        <v>200</v>
      </c>
      <c r="C200" s="65" t="s">
        <v>201</v>
      </c>
      <c r="D200" s="65">
        <v>120</v>
      </c>
      <c r="E200" s="65"/>
      <c r="F200" s="26">
        <f t="shared" si="9"/>
        <v>0</v>
      </c>
      <c r="G200" s="27">
        <v>0.08</v>
      </c>
      <c r="H200" s="26">
        <f t="shared" si="10"/>
        <v>0</v>
      </c>
      <c r="I200" s="26">
        <f t="shared" si="11"/>
        <v>0</v>
      </c>
      <c r="J200" s="13"/>
    </row>
    <row r="201" spans="1:10" ht="12.75">
      <c r="A201" s="17">
        <v>69</v>
      </c>
      <c r="B201" s="66" t="s">
        <v>202</v>
      </c>
      <c r="C201" s="65" t="s">
        <v>203</v>
      </c>
      <c r="D201" s="65">
        <v>100</v>
      </c>
      <c r="E201" s="65"/>
      <c r="F201" s="26">
        <f t="shared" si="9"/>
        <v>0</v>
      </c>
      <c r="G201" s="27">
        <v>0.08</v>
      </c>
      <c r="H201" s="26">
        <f t="shared" si="10"/>
        <v>0</v>
      </c>
      <c r="I201" s="26">
        <f t="shared" si="11"/>
        <v>0</v>
      </c>
      <c r="J201" s="13"/>
    </row>
    <row r="202" spans="1:10" ht="12.75">
      <c r="A202" s="17">
        <v>70</v>
      </c>
      <c r="B202" s="66" t="s">
        <v>204</v>
      </c>
      <c r="C202" s="65" t="s">
        <v>134</v>
      </c>
      <c r="D202" s="65">
        <v>10</v>
      </c>
      <c r="E202" s="65"/>
      <c r="F202" s="26">
        <f t="shared" si="9"/>
        <v>0</v>
      </c>
      <c r="G202" s="27">
        <v>0.08</v>
      </c>
      <c r="H202" s="26">
        <f t="shared" si="10"/>
        <v>0</v>
      </c>
      <c r="I202" s="26">
        <f t="shared" si="11"/>
        <v>0</v>
      </c>
      <c r="J202" s="13"/>
    </row>
    <row r="203" spans="1:10" ht="12.75">
      <c r="A203" s="17">
        <v>71</v>
      </c>
      <c r="B203" s="66" t="s">
        <v>205</v>
      </c>
      <c r="C203" s="65" t="s">
        <v>179</v>
      </c>
      <c r="D203" s="65">
        <v>10</v>
      </c>
      <c r="E203" s="65"/>
      <c r="F203" s="26">
        <f t="shared" si="9"/>
        <v>0</v>
      </c>
      <c r="G203" s="27">
        <v>0.08</v>
      </c>
      <c r="H203" s="26">
        <f t="shared" si="10"/>
        <v>0</v>
      </c>
      <c r="I203" s="26">
        <f t="shared" si="11"/>
        <v>0</v>
      </c>
      <c r="J203" s="13"/>
    </row>
    <row r="204" spans="1:10" ht="22.5">
      <c r="A204" s="17">
        <v>72</v>
      </c>
      <c r="B204" s="66" t="s">
        <v>206</v>
      </c>
      <c r="C204" s="65" t="s">
        <v>207</v>
      </c>
      <c r="D204" s="65">
        <v>10</v>
      </c>
      <c r="E204" s="65"/>
      <c r="F204" s="26">
        <f t="shared" si="9"/>
        <v>0</v>
      </c>
      <c r="G204" s="27">
        <v>0.08</v>
      </c>
      <c r="H204" s="26">
        <f t="shared" si="10"/>
        <v>0</v>
      </c>
      <c r="I204" s="26">
        <f t="shared" si="11"/>
        <v>0</v>
      </c>
      <c r="J204" s="13"/>
    </row>
    <row r="205" spans="1:10" ht="22.5">
      <c r="A205" s="17">
        <v>73</v>
      </c>
      <c r="B205" s="66" t="s">
        <v>206</v>
      </c>
      <c r="C205" s="65" t="s">
        <v>177</v>
      </c>
      <c r="D205" s="65">
        <v>40</v>
      </c>
      <c r="E205" s="65"/>
      <c r="F205" s="26">
        <f t="shared" si="9"/>
        <v>0</v>
      </c>
      <c r="G205" s="27">
        <v>0.08</v>
      </c>
      <c r="H205" s="26">
        <f t="shared" si="10"/>
        <v>0</v>
      </c>
      <c r="I205" s="26">
        <f t="shared" si="11"/>
        <v>0</v>
      </c>
      <c r="J205" s="13"/>
    </row>
    <row r="206" spans="1:10" ht="12.75">
      <c r="A206" s="17">
        <v>74</v>
      </c>
      <c r="B206" s="66" t="s">
        <v>208</v>
      </c>
      <c r="C206" s="65" t="s">
        <v>209</v>
      </c>
      <c r="D206" s="65">
        <v>10</v>
      </c>
      <c r="E206" s="65"/>
      <c r="F206" s="26">
        <f t="shared" si="9"/>
        <v>0</v>
      </c>
      <c r="G206" s="27">
        <v>0.08</v>
      </c>
      <c r="H206" s="26">
        <f t="shared" si="10"/>
        <v>0</v>
      </c>
      <c r="I206" s="26">
        <f t="shared" si="11"/>
        <v>0</v>
      </c>
      <c r="J206" s="13"/>
    </row>
    <row r="207" spans="1:10" ht="12.75">
      <c r="A207" s="17">
        <v>75</v>
      </c>
      <c r="B207" s="66" t="s">
        <v>210</v>
      </c>
      <c r="C207" s="65" t="s">
        <v>136</v>
      </c>
      <c r="D207" s="65">
        <v>5</v>
      </c>
      <c r="E207" s="65"/>
      <c r="F207" s="26">
        <f t="shared" si="9"/>
        <v>0</v>
      </c>
      <c r="G207" s="27">
        <v>0.08</v>
      </c>
      <c r="H207" s="26">
        <f t="shared" si="10"/>
        <v>0</v>
      </c>
      <c r="I207" s="26">
        <f t="shared" si="11"/>
        <v>0</v>
      </c>
      <c r="J207" s="13"/>
    </row>
    <row r="208" spans="1:10" ht="12.75">
      <c r="A208" s="17">
        <v>76</v>
      </c>
      <c r="B208" s="66" t="s">
        <v>211</v>
      </c>
      <c r="C208" s="65" t="s">
        <v>155</v>
      </c>
      <c r="D208" s="65">
        <v>10</v>
      </c>
      <c r="E208" s="65"/>
      <c r="F208" s="26">
        <f t="shared" si="9"/>
        <v>0</v>
      </c>
      <c r="G208" s="27">
        <v>0.08</v>
      </c>
      <c r="H208" s="26">
        <f t="shared" si="10"/>
        <v>0</v>
      </c>
      <c r="I208" s="26">
        <f t="shared" si="11"/>
        <v>0</v>
      </c>
      <c r="J208" s="13"/>
    </row>
    <row r="209" spans="1:10" ht="12.75">
      <c r="A209" s="17">
        <v>77</v>
      </c>
      <c r="B209" s="66" t="s">
        <v>212</v>
      </c>
      <c r="C209" s="65" t="s">
        <v>213</v>
      </c>
      <c r="D209" s="65">
        <v>350</v>
      </c>
      <c r="E209" s="65"/>
      <c r="F209" s="26">
        <f t="shared" si="9"/>
        <v>0</v>
      </c>
      <c r="G209" s="27">
        <v>0.08</v>
      </c>
      <c r="H209" s="26">
        <f t="shared" si="10"/>
        <v>0</v>
      </c>
      <c r="I209" s="26">
        <f t="shared" si="11"/>
        <v>0</v>
      </c>
      <c r="J209" s="13"/>
    </row>
    <row r="210" spans="1:10" ht="12.75">
      <c r="A210" s="17">
        <v>78</v>
      </c>
      <c r="B210" s="66" t="s">
        <v>214</v>
      </c>
      <c r="C210" s="65" t="s">
        <v>215</v>
      </c>
      <c r="D210" s="65">
        <v>80</v>
      </c>
      <c r="E210" s="65"/>
      <c r="F210" s="26">
        <f t="shared" si="9"/>
        <v>0</v>
      </c>
      <c r="G210" s="27">
        <v>0.08</v>
      </c>
      <c r="H210" s="26">
        <f t="shared" si="10"/>
        <v>0</v>
      </c>
      <c r="I210" s="26">
        <f t="shared" si="11"/>
        <v>0</v>
      </c>
      <c r="J210" s="13"/>
    </row>
    <row r="211" spans="1:10" ht="12.75">
      <c r="A211" s="17">
        <v>79</v>
      </c>
      <c r="B211" s="66" t="s">
        <v>216</v>
      </c>
      <c r="C211" s="65" t="s">
        <v>217</v>
      </c>
      <c r="D211" s="65">
        <v>120</v>
      </c>
      <c r="E211" s="65"/>
      <c r="F211" s="26">
        <f t="shared" si="9"/>
        <v>0</v>
      </c>
      <c r="G211" s="27">
        <v>0.08</v>
      </c>
      <c r="H211" s="26">
        <f t="shared" si="10"/>
        <v>0</v>
      </c>
      <c r="I211" s="26">
        <f t="shared" si="11"/>
        <v>0</v>
      </c>
      <c r="J211" s="13"/>
    </row>
    <row r="212" spans="1:10" ht="12.75">
      <c r="A212" s="17">
        <v>80</v>
      </c>
      <c r="B212" s="66" t="s">
        <v>218</v>
      </c>
      <c r="C212" s="65" t="s">
        <v>136</v>
      </c>
      <c r="D212" s="65">
        <v>50</v>
      </c>
      <c r="E212" s="65"/>
      <c r="F212" s="26">
        <f t="shared" si="9"/>
        <v>0</v>
      </c>
      <c r="G212" s="27">
        <v>0.08</v>
      </c>
      <c r="H212" s="26">
        <f t="shared" si="10"/>
        <v>0</v>
      </c>
      <c r="I212" s="26">
        <f t="shared" si="11"/>
        <v>0</v>
      </c>
      <c r="J212" s="13"/>
    </row>
    <row r="213" spans="1:10" ht="12.75">
      <c r="A213" s="17">
        <v>81</v>
      </c>
      <c r="B213" s="66" t="s">
        <v>219</v>
      </c>
      <c r="C213" s="65" t="s">
        <v>134</v>
      </c>
      <c r="D213" s="65">
        <v>10</v>
      </c>
      <c r="E213" s="65"/>
      <c r="F213" s="26">
        <f t="shared" si="9"/>
        <v>0</v>
      </c>
      <c r="G213" s="27">
        <v>0.08</v>
      </c>
      <c r="H213" s="26">
        <f t="shared" si="10"/>
        <v>0</v>
      </c>
      <c r="I213" s="26">
        <f t="shared" si="11"/>
        <v>0</v>
      </c>
      <c r="J213" s="13"/>
    </row>
    <row r="214" spans="1:10" ht="12.75">
      <c r="A214" s="17">
        <v>82</v>
      </c>
      <c r="B214" s="66" t="s">
        <v>220</v>
      </c>
      <c r="C214" s="65" t="s">
        <v>134</v>
      </c>
      <c r="D214" s="65">
        <v>10</v>
      </c>
      <c r="E214" s="65"/>
      <c r="F214" s="26">
        <f t="shared" si="9"/>
        <v>0</v>
      </c>
      <c r="G214" s="27">
        <v>0.08</v>
      </c>
      <c r="H214" s="26">
        <f t="shared" si="10"/>
        <v>0</v>
      </c>
      <c r="I214" s="26">
        <f t="shared" si="11"/>
        <v>0</v>
      </c>
      <c r="J214" s="13"/>
    </row>
    <row r="215" spans="1:10" ht="12.75">
      <c r="A215" s="17">
        <v>83</v>
      </c>
      <c r="B215" s="66" t="s">
        <v>221</v>
      </c>
      <c r="C215" s="65" t="s">
        <v>134</v>
      </c>
      <c r="D215" s="65">
        <v>10</v>
      </c>
      <c r="E215" s="65"/>
      <c r="F215" s="26">
        <f t="shared" si="9"/>
        <v>0</v>
      </c>
      <c r="G215" s="27">
        <v>0.08</v>
      </c>
      <c r="H215" s="26">
        <f t="shared" si="10"/>
        <v>0</v>
      </c>
      <c r="I215" s="26">
        <f t="shared" si="11"/>
        <v>0</v>
      </c>
      <c r="J215" s="13"/>
    </row>
    <row r="216" spans="1:10" ht="12.75">
      <c r="A216" s="17">
        <v>84</v>
      </c>
      <c r="B216" s="66" t="s">
        <v>222</v>
      </c>
      <c r="C216" s="65" t="s">
        <v>134</v>
      </c>
      <c r="D216" s="65">
        <v>5</v>
      </c>
      <c r="E216" s="65"/>
      <c r="F216" s="26">
        <f t="shared" si="9"/>
        <v>0</v>
      </c>
      <c r="G216" s="27">
        <v>0.08</v>
      </c>
      <c r="H216" s="26">
        <f t="shared" si="10"/>
        <v>0</v>
      </c>
      <c r="I216" s="26">
        <f t="shared" si="11"/>
        <v>0</v>
      </c>
      <c r="J216" s="13"/>
    </row>
    <row r="217" spans="1:10" ht="12.75">
      <c r="A217" s="17">
        <v>85</v>
      </c>
      <c r="B217" s="66" t="s">
        <v>223</v>
      </c>
      <c r="C217" s="65" t="s">
        <v>134</v>
      </c>
      <c r="D217" s="65">
        <v>30</v>
      </c>
      <c r="E217" s="65"/>
      <c r="F217" s="26">
        <f t="shared" si="9"/>
        <v>0</v>
      </c>
      <c r="G217" s="27">
        <v>0.08</v>
      </c>
      <c r="H217" s="26">
        <f t="shared" si="10"/>
        <v>0</v>
      </c>
      <c r="I217" s="26">
        <f t="shared" si="11"/>
        <v>0</v>
      </c>
      <c r="J217" s="13"/>
    </row>
    <row r="218" spans="1:10" ht="12.75">
      <c r="A218" s="38">
        <v>86</v>
      </c>
      <c r="B218" s="66" t="s">
        <v>224</v>
      </c>
      <c r="C218" s="65" t="s">
        <v>134</v>
      </c>
      <c r="D218" s="65">
        <v>30</v>
      </c>
      <c r="E218" s="65"/>
      <c r="F218" s="26">
        <f t="shared" si="9"/>
        <v>0</v>
      </c>
      <c r="G218" s="27">
        <v>0.08</v>
      </c>
      <c r="H218" s="26">
        <f t="shared" si="10"/>
        <v>0</v>
      </c>
      <c r="I218" s="26">
        <f t="shared" si="11"/>
        <v>0</v>
      </c>
      <c r="J218" s="13"/>
    </row>
    <row r="219" spans="1:10" ht="12.75">
      <c r="A219" s="38">
        <v>87</v>
      </c>
      <c r="B219" s="66" t="s">
        <v>225</v>
      </c>
      <c r="C219" s="65" t="s">
        <v>134</v>
      </c>
      <c r="D219" s="65">
        <v>10</v>
      </c>
      <c r="E219" s="65"/>
      <c r="F219" s="26">
        <f t="shared" si="9"/>
        <v>0</v>
      </c>
      <c r="G219" s="27">
        <v>0.08</v>
      </c>
      <c r="H219" s="26">
        <f t="shared" si="10"/>
        <v>0</v>
      </c>
      <c r="I219" s="26">
        <f t="shared" si="11"/>
        <v>0</v>
      </c>
      <c r="J219" s="13"/>
    </row>
    <row r="220" spans="1:10" ht="12.75">
      <c r="A220" s="38">
        <v>88</v>
      </c>
      <c r="B220" s="66" t="s">
        <v>226</v>
      </c>
      <c r="C220" s="65" t="s">
        <v>173</v>
      </c>
      <c r="D220" s="65">
        <v>10</v>
      </c>
      <c r="E220" s="65"/>
      <c r="F220" s="26">
        <f t="shared" si="9"/>
        <v>0</v>
      </c>
      <c r="G220" s="27">
        <v>0.08</v>
      </c>
      <c r="H220" s="26">
        <f t="shared" si="10"/>
        <v>0</v>
      </c>
      <c r="I220" s="26">
        <f t="shared" si="11"/>
        <v>0</v>
      </c>
      <c r="J220" s="13"/>
    </row>
    <row r="221" spans="1:10" ht="12.75">
      <c r="A221" s="38">
        <v>89</v>
      </c>
      <c r="B221" s="66" t="s">
        <v>227</v>
      </c>
      <c r="C221" s="65" t="s">
        <v>173</v>
      </c>
      <c r="D221" s="65">
        <v>30</v>
      </c>
      <c r="E221" s="65"/>
      <c r="F221" s="26">
        <f t="shared" si="9"/>
        <v>0</v>
      </c>
      <c r="G221" s="27">
        <v>0.08</v>
      </c>
      <c r="H221" s="26">
        <f t="shared" si="10"/>
        <v>0</v>
      </c>
      <c r="I221" s="26">
        <f t="shared" si="11"/>
        <v>0</v>
      </c>
      <c r="J221" s="13"/>
    </row>
    <row r="222" spans="1:10" ht="12.75">
      <c r="A222" s="38">
        <v>90</v>
      </c>
      <c r="B222" s="66" t="s">
        <v>228</v>
      </c>
      <c r="C222" s="65" t="s">
        <v>173</v>
      </c>
      <c r="D222" s="65">
        <v>10</v>
      </c>
      <c r="E222" s="65"/>
      <c r="F222" s="26">
        <f t="shared" si="9"/>
        <v>0</v>
      </c>
      <c r="G222" s="27">
        <v>0.08</v>
      </c>
      <c r="H222" s="26">
        <f t="shared" si="10"/>
        <v>0</v>
      </c>
      <c r="I222" s="26">
        <f t="shared" si="11"/>
        <v>0</v>
      </c>
      <c r="J222" s="13"/>
    </row>
    <row r="223" spans="1:10" ht="22.5">
      <c r="A223" s="38">
        <v>91</v>
      </c>
      <c r="B223" s="66" t="s">
        <v>229</v>
      </c>
      <c r="C223" s="65" t="s">
        <v>179</v>
      </c>
      <c r="D223" s="65">
        <v>3</v>
      </c>
      <c r="E223" s="65"/>
      <c r="F223" s="26">
        <f t="shared" si="9"/>
        <v>0</v>
      </c>
      <c r="G223" s="27">
        <v>0.08</v>
      </c>
      <c r="H223" s="26">
        <f t="shared" si="10"/>
        <v>0</v>
      </c>
      <c r="I223" s="26">
        <f t="shared" si="11"/>
        <v>0</v>
      </c>
      <c r="J223" s="13"/>
    </row>
    <row r="224" spans="1:10" ht="12.75">
      <c r="A224" s="38">
        <v>92</v>
      </c>
      <c r="B224" s="66" t="s">
        <v>230</v>
      </c>
      <c r="C224" s="65" t="s">
        <v>179</v>
      </c>
      <c r="D224" s="65">
        <v>5</v>
      </c>
      <c r="E224" s="65"/>
      <c r="F224" s="26">
        <f t="shared" si="9"/>
        <v>0</v>
      </c>
      <c r="G224" s="27">
        <v>0.08</v>
      </c>
      <c r="H224" s="26">
        <f t="shared" si="10"/>
        <v>0</v>
      </c>
      <c r="I224" s="26">
        <f t="shared" si="11"/>
        <v>0</v>
      </c>
      <c r="J224" s="13"/>
    </row>
    <row r="225" spans="1:10" ht="12.75">
      <c r="A225" s="38">
        <v>93</v>
      </c>
      <c r="B225" s="66" t="s">
        <v>231</v>
      </c>
      <c r="C225" s="65" t="s">
        <v>179</v>
      </c>
      <c r="D225" s="65">
        <v>15</v>
      </c>
      <c r="E225" s="65"/>
      <c r="F225" s="26">
        <f t="shared" si="9"/>
        <v>0</v>
      </c>
      <c r="G225" s="27">
        <v>0.08</v>
      </c>
      <c r="H225" s="26">
        <f t="shared" si="10"/>
        <v>0</v>
      </c>
      <c r="I225" s="26">
        <f t="shared" si="11"/>
        <v>0</v>
      </c>
      <c r="J225" s="13"/>
    </row>
    <row r="226" spans="1:10" ht="12.75">
      <c r="A226" s="38">
        <v>94</v>
      </c>
      <c r="B226" s="66" t="s">
        <v>232</v>
      </c>
      <c r="C226" s="65" t="s">
        <v>134</v>
      </c>
      <c r="D226" s="65">
        <v>20</v>
      </c>
      <c r="E226" s="65"/>
      <c r="F226" s="26">
        <f t="shared" si="9"/>
        <v>0</v>
      </c>
      <c r="G226" s="27">
        <v>0.08</v>
      </c>
      <c r="H226" s="26">
        <f t="shared" si="10"/>
        <v>0</v>
      </c>
      <c r="I226" s="26">
        <f t="shared" si="11"/>
        <v>0</v>
      </c>
      <c r="J226" s="13"/>
    </row>
    <row r="227" spans="1:10" ht="12.75">
      <c r="A227" s="38">
        <v>95</v>
      </c>
      <c r="B227" s="66" t="s">
        <v>233</v>
      </c>
      <c r="C227" s="65" t="s">
        <v>134</v>
      </c>
      <c r="D227" s="65">
        <v>15</v>
      </c>
      <c r="E227" s="65"/>
      <c r="F227" s="26">
        <f t="shared" si="9"/>
        <v>0</v>
      </c>
      <c r="G227" s="27">
        <v>0.08</v>
      </c>
      <c r="H227" s="26">
        <f t="shared" si="10"/>
        <v>0</v>
      </c>
      <c r="I227" s="26">
        <f t="shared" si="11"/>
        <v>0</v>
      </c>
      <c r="J227" s="13"/>
    </row>
    <row r="228" spans="1:10" ht="12.75">
      <c r="A228" s="38">
        <v>96</v>
      </c>
      <c r="B228" s="66" t="s">
        <v>234</v>
      </c>
      <c r="C228" s="65" t="s">
        <v>134</v>
      </c>
      <c r="D228" s="65">
        <v>5</v>
      </c>
      <c r="E228" s="65"/>
      <c r="F228" s="26">
        <f t="shared" si="9"/>
        <v>0</v>
      </c>
      <c r="G228" s="27">
        <v>0.08</v>
      </c>
      <c r="H228" s="26">
        <f t="shared" si="10"/>
        <v>0</v>
      </c>
      <c r="I228" s="26">
        <f t="shared" si="11"/>
        <v>0</v>
      </c>
      <c r="J228" s="13"/>
    </row>
    <row r="229" spans="1:10" ht="12.75">
      <c r="A229" s="38">
        <v>97</v>
      </c>
      <c r="B229" s="66" t="s">
        <v>235</v>
      </c>
      <c r="C229" s="65" t="s">
        <v>236</v>
      </c>
      <c r="D229" s="65">
        <v>5</v>
      </c>
      <c r="E229" s="65"/>
      <c r="F229" s="26">
        <f aca="true" t="shared" si="12" ref="F229:F260">SUM(D229*E229)</f>
        <v>0</v>
      </c>
      <c r="G229" s="27">
        <v>0.08</v>
      </c>
      <c r="H229" s="26">
        <f aca="true" t="shared" si="13" ref="H229:H255">SUM(F229+F229*8%)</f>
        <v>0</v>
      </c>
      <c r="I229" s="26">
        <f aca="true" t="shared" si="14" ref="I229:I255">SUM(E229+E229*8%)</f>
        <v>0</v>
      </c>
      <c r="J229" s="13"/>
    </row>
    <row r="230" spans="1:10" ht="12.75">
      <c r="A230" s="38">
        <v>98</v>
      </c>
      <c r="B230" s="66" t="s">
        <v>237</v>
      </c>
      <c r="C230" s="65" t="s">
        <v>238</v>
      </c>
      <c r="D230" s="65">
        <v>10</v>
      </c>
      <c r="E230" s="65"/>
      <c r="F230" s="26">
        <f t="shared" si="12"/>
        <v>0</v>
      </c>
      <c r="G230" s="27">
        <v>0.08</v>
      </c>
      <c r="H230" s="26">
        <f t="shared" si="13"/>
        <v>0</v>
      </c>
      <c r="I230" s="26">
        <f t="shared" si="14"/>
        <v>0</v>
      </c>
      <c r="J230" s="13"/>
    </row>
    <row r="231" spans="1:10" ht="22.5">
      <c r="A231" s="38">
        <v>99</v>
      </c>
      <c r="B231" s="66" t="s">
        <v>239</v>
      </c>
      <c r="C231" s="65" t="s">
        <v>240</v>
      </c>
      <c r="D231" s="65">
        <v>35</v>
      </c>
      <c r="E231" s="65"/>
      <c r="F231" s="26">
        <f t="shared" si="12"/>
        <v>0</v>
      </c>
      <c r="G231" s="27">
        <v>0.08</v>
      </c>
      <c r="H231" s="26">
        <f t="shared" si="13"/>
        <v>0</v>
      </c>
      <c r="I231" s="26">
        <f t="shared" si="14"/>
        <v>0</v>
      </c>
      <c r="J231" s="13"/>
    </row>
    <row r="232" spans="1:10" ht="12.75">
      <c r="A232" s="38">
        <v>100</v>
      </c>
      <c r="B232" s="66" t="s">
        <v>241</v>
      </c>
      <c r="C232" s="65" t="s">
        <v>242</v>
      </c>
      <c r="D232" s="65">
        <v>5</v>
      </c>
      <c r="E232" s="65"/>
      <c r="F232" s="26">
        <f t="shared" si="12"/>
        <v>0</v>
      </c>
      <c r="G232" s="27">
        <v>0.08</v>
      </c>
      <c r="H232" s="26">
        <f t="shared" si="13"/>
        <v>0</v>
      </c>
      <c r="I232" s="26">
        <f t="shared" si="14"/>
        <v>0</v>
      </c>
      <c r="J232" s="13"/>
    </row>
    <row r="233" spans="1:10" ht="22.5">
      <c r="A233" s="38">
        <v>101</v>
      </c>
      <c r="B233" s="66" t="s">
        <v>243</v>
      </c>
      <c r="C233" s="65" t="s">
        <v>244</v>
      </c>
      <c r="D233" s="65">
        <v>5</v>
      </c>
      <c r="E233" s="65"/>
      <c r="F233" s="26">
        <f t="shared" si="12"/>
        <v>0</v>
      </c>
      <c r="G233" s="27">
        <v>0.08</v>
      </c>
      <c r="H233" s="26">
        <f t="shared" si="13"/>
        <v>0</v>
      </c>
      <c r="I233" s="26">
        <f t="shared" si="14"/>
        <v>0</v>
      </c>
      <c r="J233" s="13"/>
    </row>
    <row r="234" spans="1:10" ht="12.75">
      <c r="A234" s="38">
        <v>102</v>
      </c>
      <c r="B234" s="66" t="s">
        <v>245</v>
      </c>
      <c r="C234" s="65" t="s">
        <v>196</v>
      </c>
      <c r="D234" s="65">
        <v>5</v>
      </c>
      <c r="E234" s="65"/>
      <c r="F234" s="26">
        <f t="shared" si="12"/>
        <v>0</v>
      </c>
      <c r="G234" s="27">
        <v>0.08</v>
      </c>
      <c r="H234" s="26">
        <f t="shared" si="13"/>
        <v>0</v>
      </c>
      <c r="I234" s="26">
        <f t="shared" si="14"/>
        <v>0</v>
      </c>
      <c r="J234" s="13"/>
    </row>
    <row r="235" spans="1:10" ht="12.75">
      <c r="A235" s="38">
        <v>103</v>
      </c>
      <c r="B235" s="66" t="s">
        <v>246</v>
      </c>
      <c r="C235" s="65" t="s">
        <v>247</v>
      </c>
      <c r="D235" s="65">
        <v>60</v>
      </c>
      <c r="E235" s="65"/>
      <c r="F235" s="26">
        <f t="shared" si="12"/>
        <v>0</v>
      </c>
      <c r="G235" s="27">
        <v>0.08</v>
      </c>
      <c r="H235" s="26">
        <f t="shared" si="13"/>
        <v>0</v>
      </c>
      <c r="I235" s="26">
        <f t="shared" si="14"/>
        <v>0</v>
      </c>
      <c r="J235" s="13"/>
    </row>
    <row r="236" spans="1:10" ht="12.75">
      <c r="A236" s="38">
        <v>104</v>
      </c>
      <c r="B236" s="66" t="s">
        <v>248</v>
      </c>
      <c r="C236" s="65" t="s">
        <v>249</v>
      </c>
      <c r="D236" s="65">
        <v>3</v>
      </c>
      <c r="E236" s="65"/>
      <c r="F236" s="26">
        <f t="shared" si="12"/>
        <v>0</v>
      </c>
      <c r="G236" s="27">
        <v>0.08</v>
      </c>
      <c r="H236" s="26">
        <f t="shared" si="13"/>
        <v>0</v>
      </c>
      <c r="I236" s="26">
        <f t="shared" si="14"/>
        <v>0</v>
      </c>
      <c r="J236" s="13"/>
    </row>
    <row r="237" spans="1:10" ht="12.75">
      <c r="A237" s="38">
        <v>105</v>
      </c>
      <c r="B237" s="66" t="s">
        <v>250</v>
      </c>
      <c r="C237" s="65" t="s">
        <v>247</v>
      </c>
      <c r="D237" s="65">
        <v>150</v>
      </c>
      <c r="E237" s="65"/>
      <c r="F237" s="26">
        <f t="shared" si="12"/>
        <v>0</v>
      </c>
      <c r="G237" s="27">
        <v>0.08</v>
      </c>
      <c r="H237" s="26">
        <f t="shared" si="13"/>
        <v>0</v>
      </c>
      <c r="I237" s="26">
        <f t="shared" si="14"/>
        <v>0</v>
      </c>
      <c r="J237" s="13"/>
    </row>
    <row r="238" spans="1:10" ht="12.75">
      <c r="A238" s="38">
        <v>106</v>
      </c>
      <c r="B238" s="66" t="s">
        <v>251</v>
      </c>
      <c r="C238" s="65" t="s">
        <v>252</v>
      </c>
      <c r="D238" s="65">
        <v>3</v>
      </c>
      <c r="E238" s="65"/>
      <c r="F238" s="26">
        <f t="shared" si="12"/>
        <v>0</v>
      </c>
      <c r="G238" s="27">
        <v>0.08</v>
      </c>
      <c r="H238" s="26">
        <f t="shared" si="13"/>
        <v>0</v>
      </c>
      <c r="I238" s="26">
        <f t="shared" si="14"/>
        <v>0</v>
      </c>
      <c r="J238" s="13"/>
    </row>
    <row r="239" spans="1:10" ht="12.75">
      <c r="A239" s="38">
        <v>107</v>
      </c>
      <c r="B239" s="66" t="s">
        <v>253</v>
      </c>
      <c r="C239" s="65" t="s">
        <v>254</v>
      </c>
      <c r="D239" s="65">
        <v>8</v>
      </c>
      <c r="E239" s="65"/>
      <c r="F239" s="26">
        <f t="shared" si="12"/>
        <v>0</v>
      </c>
      <c r="G239" s="27">
        <v>0.08</v>
      </c>
      <c r="H239" s="26">
        <f t="shared" si="13"/>
        <v>0</v>
      </c>
      <c r="I239" s="26">
        <f t="shared" si="14"/>
        <v>0</v>
      </c>
      <c r="J239" s="13"/>
    </row>
    <row r="240" spans="1:10" ht="12.75">
      <c r="A240" s="38">
        <v>108</v>
      </c>
      <c r="B240" s="66" t="s">
        <v>255</v>
      </c>
      <c r="C240" s="65" t="s">
        <v>256</v>
      </c>
      <c r="D240" s="65">
        <v>25</v>
      </c>
      <c r="E240" s="65"/>
      <c r="F240" s="26">
        <f t="shared" si="12"/>
        <v>0</v>
      </c>
      <c r="G240" s="27">
        <v>0.08</v>
      </c>
      <c r="H240" s="26">
        <f t="shared" si="13"/>
        <v>0</v>
      </c>
      <c r="I240" s="26">
        <f t="shared" si="14"/>
        <v>0</v>
      </c>
      <c r="J240" s="13"/>
    </row>
    <row r="241" spans="1:10" ht="12.75">
      <c r="A241" s="38">
        <v>109</v>
      </c>
      <c r="B241" s="66" t="s">
        <v>257</v>
      </c>
      <c r="C241" s="65" t="s">
        <v>256</v>
      </c>
      <c r="D241" s="65">
        <v>15</v>
      </c>
      <c r="E241" s="65"/>
      <c r="F241" s="26">
        <f t="shared" si="12"/>
        <v>0</v>
      </c>
      <c r="G241" s="27">
        <v>0.08</v>
      </c>
      <c r="H241" s="26">
        <f t="shared" si="13"/>
        <v>0</v>
      </c>
      <c r="I241" s="26">
        <f t="shared" si="14"/>
        <v>0</v>
      </c>
      <c r="J241" s="13"/>
    </row>
    <row r="242" spans="1:10" ht="12.75">
      <c r="A242" s="38">
        <v>110</v>
      </c>
      <c r="B242" s="66" t="s">
        <v>258</v>
      </c>
      <c r="C242" s="65" t="s">
        <v>259</v>
      </c>
      <c r="D242" s="65">
        <v>5</v>
      </c>
      <c r="E242" s="65"/>
      <c r="F242" s="26">
        <f t="shared" si="12"/>
        <v>0</v>
      </c>
      <c r="G242" s="27">
        <v>0.08</v>
      </c>
      <c r="H242" s="26">
        <f t="shared" si="13"/>
        <v>0</v>
      </c>
      <c r="I242" s="26">
        <f t="shared" si="14"/>
        <v>0</v>
      </c>
      <c r="J242" s="13"/>
    </row>
    <row r="243" spans="1:10" ht="12.75">
      <c r="A243" s="44">
        <v>111</v>
      </c>
      <c r="B243" s="66" t="s">
        <v>260</v>
      </c>
      <c r="C243" s="65" t="s">
        <v>261</v>
      </c>
      <c r="D243" s="65">
        <v>12</v>
      </c>
      <c r="E243" s="65"/>
      <c r="F243" s="26">
        <f t="shared" si="12"/>
        <v>0</v>
      </c>
      <c r="G243" s="27">
        <v>0.08</v>
      </c>
      <c r="H243" s="26">
        <f t="shared" si="13"/>
        <v>0</v>
      </c>
      <c r="I243" s="26">
        <f t="shared" si="14"/>
        <v>0</v>
      </c>
      <c r="J243" s="13"/>
    </row>
    <row r="244" spans="1:10" ht="16.5" customHeight="1">
      <c r="A244" s="44">
        <v>112</v>
      </c>
      <c r="B244" s="66" t="s">
        <v>262</v>
      </c>
      <c r="C244" s="65" t="s">
        <v>177</v>
      </c>
      <c r="D244" s="65">
        <v>5</v>
      </c>
      <c r="E244" s="65"/>
      <c r="F244" s="26">
        <f t="shared" si="12"/>
        <v>0</v>
      </c>
      <c r="G244" s="27">
        <v>0.08</v>
      </c>
      <c r="H244" s="26">
        <f t="shared" si="13"/>
        <v>0</v>
      </c>
      <c r="I244" s="26">
        <f t="shared" si="14"/>
        <v>0</v>
      </c>
      <c r="J244" s="13"/>
    </row>
    <row r="245" spans="1:10" ht="19.5" customHeight="1">
      <c r="A245" s="44">
        <v>113</v>
      </c>
      <c r="B245" s="66" t="s">
        <v>263</v>
      </c>
      <c r="C245" s="65" t="s">
        <v>134</v>
      </c>
      <c r="D245" s="65">
        <v>50</v>
      </c>
      <c r="E245" s="65"/>
      <c r="F245" s="26">
        <f t="shared" si="12"/>
        <v>0</v>
      </c>
      <c r="G245" s="27">
        <v>0.08</v>
      </c>
      <c r="H245" s="26">
        <f t="shared" si="13"/>
        <v>0</v>
      </c>
      <c r="I245" s="26">
        <f t="shared" si="14"/>
        <v>0</v>
      </c>
      <c r="J245" s="13"/>
    </row>
    <row r="246" spans="1:10" ht="12.75">
      <c r="A246" s="44">
        <v>114</v>
      </c>
      <c r="B246" s="66" t="s">
        <v>264</v>
      </c>
      <c r="C246" s="65" t="s">
        <v>265</v>
      </c>
      <c r="D246" s="65">
        <v>10</v>
      </c>
      <c r="E246" s="65"/>
      <c r="F246" s="26">
        <f t="shared" si="12"/>
        <v>0</v>
      </c>
      <c r="G246" s="27">
        <v>0.08</v>
      </c>
      <c r="H246" s="26">
        <f t="shared" si="13"/>
        <v>0</v>
      </c>
      <c r="I246" s="26">
        <f t="shared" si="14"/>
        <v>0</v>
      </c>
      <c r="J246" s="13"/>
    </row>
    <row r="247" spans="1:10" ht="12.75">
      <c r="A247" s="44">
        <v>115</v>
      </c>
      <c r="B247" s="66" t="s">
        <v>264</v>
      </c>
      <c r="C247" s="65" t="s">
        <v>261</v>
      </c>
      <c r="D247" s="65">
        <v>100</v>
      </c>
      <c r="E247" s="65"/>
      <c r="F247" s="26">
        <f t="shared" si="12"/>
        <v>0</v>
      </c>
      <c r="G247" s="27">
        <v>0.08</v>
      </c>
      <c r="H247" s="26">
        <f t="shared" si="13"/>
        <v>0</v>
      </c>
      <c r="I247" s="26">
        <f t="shared" si="14"/>
        <v>0</v>
      </c>
      <c r="J247" s="13"/>
    </row>
    <row r="248" spans="1:10" ht="12.75">
      <c r="A248" s="44">
        <v>116</v>
      </c>
      <c r="B248" s="66" t="s">
        <v>266</v>
      </c>
      <c r="C248" s="65" t="s">
        <v>267</v>
      </c>
      <c r="D248" s="65">
        <v>10</v>
      </c>
      <c r="E248" s="65"/>
      <c r="F248" s="26">
        <f t="shared" si="12"/>
        <v>0</v>
      </c>
      <c r="G248" s="27">
        <v>0.08</v>
      </c>
      <c r="H248" s="26">
        <f t="shared" si="13"/>
        <v>0</v>
      </c>
      <c r="I248" s="26">
        <f t="shared" si="14"/>
        <v>0</v>
      </c>
      <c r="J248" s="13"/>
    </row>
    <row r="249" spans="1:10" ht="12.75">
      <c r="A249" s="44">
        <v>117</v>
      </c>
      <c r="B249" s="66" t="s">
        <v>268</v>
      </c>
      <c r="C249" s="65" t="s">
        <v>134</v>
      </c>
      <c r="D249" s="65">
        <v>60</v>
      </c>
      <c r="E249" s="65"/>
      <c r="F249" s="26">
        <f t="shared" si="12"/>
        <v>0</v>
      </c>
      <c r="G249" s="27">
        <v>0.08</v>
      </c>
      <c r="H249" s="26">
        <f t="shared" si="13"/>
        <v>0</v>
      </c>
      <c r="I249" s="26">
        <f t="shared" si="14"/>
        <v>0</v>
      </c>
      <c r="J249" s="13"/>
    </row>
    <row r="250" spans="1:10" ht="12.75">
      <c r="A250" s="44">
        <v>118</v>
      </c>
      <c r="B250" s="66" t="s">
        <v>269</v>
      </c>
      <c r="C250" s="65" t="s">
        <v>270</v>
      </c>
      <c r="D250" s="65">
        <v>700</v>
      </c>
      <c r="E250" s="65"/>
      <c r="F250" s="26">
        <f t="shared" si="12"/>
        <v>0</v>
      </c>
      <c r="G250" s="27">
        <v>0.08</v>
      </c>
      <c r="H250" s="26">
        <f t="shared" si="13"/>
        <v>0</v>
      </c>
      <c r="I250" s="26">
        <f t="shared" si="14"/>
        <v>0</v>
      </c>
      <c r="J250" s="13"/>
    </row>
    <row r="251" spans="1:10" ht="12.75">
      <c r="A251" s="44">
        <v>119</v>
      </c>
      <c r="B251" s="66" t="s">
        <v>271</v>
      </c>
      <c r="C251" s="65" t="s">
        <v>272</v>
      </c>
      <c r="D251" s="65">
        <v>5</v>
      </c>
      <c r="E251" s="65"/>
      <c r="F251" s="26">
        <f t="shared" si="12"/>
        <v>0</v>
      </c>
      <c r="G251" s="27">
        <v>0.08</v>
      </c>
      <c r="H251" s="26">
        <f t="shared" si="13"/>
        <v>0</v>
      </c>
      <c r="I251" s="26">
        <f t="shared" si="14"/>
        <v>0</v>
      </c>
      <c r="J251" s="13"/>
    </row>
    <row r="252" spans="1:10" ht="12.75">
      <c r="A252" s="44">
        <v>120</v>
      </c>
      <c r="B252" s="66" t="s">
        <v>273</v>
      </c>
      <c r="C252" s="65" t="s">
        <v>274</v>
      </c>
      <c r="D252" s="65">
        <v>20</v>
      </c>
      <c r="E252" s="65"/>
      <c r="F252" s="26">
        <f t="shared" si="12"/>
        <v>0</v>
      </c>
      <c r="G252" s="27">
        <v>0.08</v>
      </c>
      <c r="H252" s="26">
        <f t="shared" si="13"/>
        <v>0</v>
      </c>
      <c r="I252" s="26">
        <f t="shared" si="14"/>
        <v>0</v>
      </c>
      <c r="J252" s="13"/>
    </row>
    <row r="253" spans="1:10" ht="12.75">
      <c r="A253" s="44">
        <v>121</v>
      </c>
      <c r="B253" s="66" t="s">
        <v>275</v>
      </c>
      <c r="C253" s="65" t="s">
        <v>134</v>
      </c>
      <c r="D253" s="65">
        <v>100</v>
      </c>
      <c r="E253" s="65"/>
      <c r="F253" s="26">
        <f t="shared" si="12"/>
        <v>0</v>
      </c>
      <c r="G253" s="27">
        <v>0.08</v>
      </c>
      <c r="H253" s="26">
        <f t="shared" si="13"/>
        <v>0</v>
      </c>
      <c r="I253" s="26">
        <f t="shared" si="14"/>
        <v>0</v>
      </c>
      <c r="J253" s="13"/>
    </row>
    <row r="254" spans="1:10" ht="22.5">
      <c r="A254" s="44">
        <v>122</v>
      </c>
      <c r="B254" s="66" t="s">
        <v>276</v>
      </c>
      <c r="C254" s="65" t="s">
        <v>277</v>
      </c>
      <c r="D254" s="65">
        <v>120</v>
      </c>
      <c r="E254" s="65"/>
      <c r="F254" s="26">
        <f t="shared" si="12"/>
        <v>0</v>
      </c>
      <c r="G254" s="27">
        <v>0.08</v>
      </c>
      <c r="H254" s="26">
        <f t="shared" si="13"/>
        <v>0</v>
      </c>
      <c r="I254" s="26">
        <f t="shared" si="14"/>
        <v>0</v>
      </c>
      <c r="J254" s="13"/>
    </row>
    <row r="255" spans="1:10" ht="12.75">
      <c r="A255" s="44">
        <v>123</v>
      </c>
      <c r="B255" s="66" t="s">
        <v>278</v>
      </c>
      <c r="C255" s="65" t="s">
        <v>279</v>
      </c>
      <c r="D255" s="65">
        <v>25</v>
      </c>
      <c r="E255" s="65"/>
      <c r="F255" s="26">
        <f t="shared" si="12"/>
        <v>0</v>
      </c>
      <c r="G255" s="27">
        <v>0.08</v>
      </c>
      <c r="H255" s="26">
        <f t="shared" si="13"/>
        <v>0</v>
      </c>
      <c r="I255" s="26">
        <f t="shared" si="14"/>
        <v>0</v>
      </c>
      <c r="J255" s="13"/>
    </row>
    <row r="256" spans="6:8" ht="12.75">
      <c r="F256" s="12">
        <f>SUM(F133:F255)</f>
        <v>0</v>
      </c>
      <c r="G256" s="13"/>
      <c r="H256" s="26">
        <f>SUM(H133:H255)</f>
        <v>0</v>
      </c>
    </row>
    <row r="259" spans="1:10" ht="12.75" customHeight="1">
      <c r="A259" s="14"/>
      <c r="B259" s="80" t="s">
        <v>280</v>
      </c>
      <c r="C259" s="80"/>
      <c r="D259" s="80"/>
      <c r="E259" s="80"/>
      <c r="F259" s="80">
        <f>D259*E259</f>
        <v>0</v>
      </c>
      <c r="G259" s="80"/>
      <c r="H259" s="80"/>
      <c r="I259" s="80"/>
      <c r="J259" s="80"/>
    </row>
    <row r="260" spans="1:10" ht="36">
      <c r="A260" s="4" t="s">
        <v>2</v>
      </c>
      <c r="B260" s="20" t="s">
        <v>3</v>
      </c>
      <c r="C260" s="7" t="s">
        <v>4</v>
      </c>
      <c r="D260" s="8" t="s">
        <v>16</v>
      </c>
      <c r="E260" s="4" t="s">
        <v>6</v>
      </c>
      <c r="F260" s="8" t="s">
        <v>7</v>
      </c>
      <c r="G260" s="8" t="s">
        <v>8</v>
      </c>
      <c r="H260" s="8" t="s">
        <v>9</v>
      </c>
      <c r="I260" s="8" t="s">
        <v>10</v>
      </c>
      <c r="J260" s="7" t="s">
        <v>11</v>
      </c>
    </row>
    <row r="261" spans="1:10" ht="12.75">
      <c r="A261" s="38">
        <v>1</v>
      </c>
      <c r="B261" s="66" t="s">
        <v>281</v>
      </c>
      <c r="C261" s="65" t="s">
        <v>282</v>
      </c>
      <c r="D261" s="65">
        <v>10</v>
      </c>
      <c r="E261" s="65"/>
      <c r="F261" s="41">
        <f aca="true" t="shared" si="15" ref="F261:F292">SUM(D261*E261)</f>
        <v>0</v>
      </c>
      <c r="G261" s="42">
        <v>0.08</v>
      </c>
      <c r="H261" s="41">
        <f aca="true" t="shared" si="16" ref="H261:H292">SUM(F261+F261*8%)</f>
        <v>0</v>
      </c>
      <c r="I261" s="41">
        <f aca="true" t="shared" si="17" ref="I261:I292">SUM(E261+E261*8%)</f>
        <v>0</v>
      </c>
      <c r="J261" s="41"/>
    </row>
    <row r="262" spans="1:10" ht="18" customHeight="1">
      <c r="A262" s="38">
        <v>2</v>
      </c>
      <c r="B262" s="66" t="s">
        <v>283</v>
      </c>
      <c r="C262" s="65" t="s">
        <v>284</v>
      </c>
      <c r="D262" s="65">
        <v>280</v>
      </c>
      <c r="E262" s="65"/>
      <c r="F262" s="41">
        <f t="shared" si="15"/>
        <v>0</v>
      </c>
      <c r="G262" s="42">
        <v>0.08</v>
      </c>
      <c r="H262" s="41">
        <f t="shared" si="16"/>
        <v>0</v>
      </c>
      <c r="I262" s="41">
        <f t="shared" si="17"/>
        <v>0</v>
      </c>
      <c r="J262" s="13"/>
    </row>
    <row r="263" spans="1:10" ht="15" customHeight="1">
      <c r="A263" s="38">
        <v>3</v>
      </c>
      <c r="B263" s="66" t="s">
        <v>285</v>
      </c>
      <c r="C263" s="65" t="s">
        <v>286</v>
      </c>
      <c r="D263" s="65">
        <v>280</v>
      </c>
      <c r="E263" s="65"/>
      <c r="F263" s="41">
        <f t="shared" si="15"/>
        <v>0</v>
      </c>
      <c r="G263" s="42">
        <v>0.08</v>
      </c>
      <c r="H263" s="41">
        <f t="shared" si="16"/>
        <v>0</v>
      </c>
      <c r="I263" s="41">
        <f t="shared" si="17"/>
        <v>0</v>
      </c>
      <c r="J263" s="13"/>
    </row>
    <row r="264" spans="1:10" ht="12.75">
      <c r="A264" s="38">
        <v>4</v>
      </c>
      <c r="B264" s="66" t="s">
        <v>287</v>
      </c>
      <c r="C264" s="65" t="s">
        <v>155</v>
      </c>
      <c r="D264" s="65">
        <v>180</v>
      </c>
      <c r="E264" s="65"/>
      <c r="F264" s="41">
        <f t="shared" si="15"/>
        <v>0</v>
      </c>
      <c r="G264" s="42">
        <v>0.08</v>
      </c>
      <c r="H264" s="41">
        <f t="shared" si="16"/>
        <v>0</v>
      </c>
      <c r="I264" s="41">
        <f t="shared" si="17"/>
        <v>0</v>
      </c>
      <c r="J264" s="13"/>
    </row>
    <row r="265" spans="1:10" ht="12.75">
      <c r="A265" s="38">
        <v>5</v>
      </c>
      <c r="B265" s="66" t="s">
        <v>288</v>
      </c>
      <c r="C265" s="65" t="s">
        <v>155</v>
      </c>
      <c r="D265" s="65">
        <v>5</v>
      </c>
      <c r="E265" s="65"/>
      <c r="F265" s="41">
        <f t="shared" si="15"/>
        <v>0</v>
      </c>
      <c r="G265" s="42">
        <v>0.08</v>
      </c>
      <c r="H265" s="41">
        <f t="shared" si="16"/>
        <v>0</v>
      </c>
      <c r="I265" s="41">
        <f t="shared" si="17"/>
        <v>0</v>
      </c>
      <c r="J265" s="13"/>
    </row>
    <row r="266" spans="1:10" ht="22.5" customHeight="1">
      <c r="A266" s="38">
        <v>6</v>
      </c>
      <c r="B266" s="66" t="s">
        <v>289</v>
      </c>
      <c r="C266" s="66" t="s">
        <v>290</v>
      </c>
      <c r="D266" s="65">
        <v>380</v>
      </c>
      <c r="E266" s="65"/>
      <c r="F266" s="41">
        <f t="shared" si="15"/>
        <v>0</v>
      </c>
      <c r="G266" s="42">
        <v>0.08</v>
      </c>
      <c r="H266" s="41">
        <f t="shared" si="16"/>
        <v>0</v>
      </c>
      <c r="I266" s="41">
        <f t="shared" si="17"/>
        <v>0</v>
      </c>
      <c r="J266" s="13"/>
    </row>
    <row r="267" spans="1:10" ht="12.75">
      <c r="A267" s="38">
        <v>7</v>
      </c>
      <c r="B267" s="66" t="s">
        <v>291</v>
      </c>
      <c r="C267" s="66" t="s">
        <v>134</v>
      </c>
      <c r="D267" s="65">
        <v>20</v>
      </c>
      <c r="E267" s="65"/>
      <c r="F267" s="41">
        <f t="shared" si="15"/>
        <v>0</v>
      </c>
      <c r="G267" s="42">
        <v>0.08</v>
      </c>
      <c r="H267" s="41">
        <f t="shared" si="16"/>
        <v>0</v>
      </c>
      <c r="I267" s="41">
        <f t="shared" si="17"/>
        <v>0</v>
      </c>
      <c r="J267" s="13"/>
    </row>
    <row r="268" spans="1:10" ht="12.75">
      <c r="A268" s="38">
        <v>8</v>
      </c>
      <c r="B268" s="66" t="s">
        <v>292</v>
      </c>
      <c r="C268" s="65" t="s">
        <v>134</v>
      </c>
      <c r="D268" s="65">
        <v>20</v>
      </c>
      <c r="E268" s="65"/>
      <c r="F268" s="41">
        <f t="shared" si="15"/>
        <v>0</v>
      </c>
      <c r="G268" s="42">
        <v>0.08</v>
      </c>
      <c r="H268" s="41">
        <f t="shared" si="16"/>
        <v>0</v>
      </c>
      <c r="I268" s="41">
        <f t="shared" si="17"/>
        <v>0</v>
      </c>
      <c r="J268" s="13"/>
    </row>
    <row r="269" spans="1:10" ht="12.75">
      <c r="A269" s="38">
        <v>9</v>
      </c>
      <c r="B269" s="66" t="s">
        <v>293</v>
      </c>
      <c r="C269" s="65" t="s">
        <v>185</v>
      </c>
      <c r="D269" s="65">
        <v>30</v>
      </c>
      <c r="E269" s="65"/>
      <c r="F269" s="41">
        <f t="shared" si="15"/>
        <v>0</v>
      </c>
      <c r="G269" s="42">
        <v>0.08</v>
      </c>
      <c r="H269" s="41">
        <f t="shared" si="16"/>
        <v>0</v>
      </c>
      <c r="I269" s="41">
        <f t="shared" si="17"/>
        <v>0</v>
      </c>
      <c r="J269" s="13"/>
    </row>
    <row r="270" spans="1:10" ht="12.75">
      <c r="A270" s="38">
        <v>10</v>
      </c>
      <c r="B270" s="66" t="s">
        <v>294</v>
      </c>
      <c r="C270" s="65" t="s">
        <v>155</v>
      </c>
      <c r="D270" s="65">
        <v>30</v>
      </c>
      <c r="E270" s="65"/>
      <c r="F270" s="41">
        <f t="shared" si="15"/>
        <v>0</v>
      </c>
      <c r="G270" s="42">
        <v>0.08</v>
      </c>
      <c r="H270" s="41">
        <f t="shared" si="16"/>
        <v>0</v>
      </c>
      <c r="I270" s="41">
        <f t="shared" si="17"/>
        <v>0</v>
      </c>
      <c r="J270" s="13"/>
    </row>
    <row r="271" spans="1:10" ht="12.75">
      <c r="A271" s="38">
        <v>11</v>
      </c>
      <c r="B271" s="66" t="s">
        <v>295</v>
      </c>
      <c r="C271" s="65" t="s">
        <v>155</v>
      </c>
      <c r="D271" s="65">
        <v>40</v>
      </c>
      <c r="E271" s="65"/>
      <c r="F271" s="41">
        <f t="shared" si="15"/>
        <v>0</v>
      </c>
      <c r="G271" s="42">
        <v>0.08</v>
      </c>
      <c r="H271" s="41">
        <f t="shared" si="16"/>
        <v>0</v>
      </c>
      <c r="I271" s="41">
        <f t="shared" si="17"/>
        <v>0</v>
      </c>
      <c r="J271" s="13"/>
    </row>
    <row r="272" spans="1:10" ht="15.75" customHeight="1">
      <c r="A272" s="38">
        <v>12</v>
      </c>
      <c r="B272" s="66" t="s">
        <v>296</v>
      </c>
      <c r="C272" s="65" t="s">
        <v>297</v>
      </c>
      <c r="D272" s="65">
        <v>50</v>
      </c>
      <c r="E272" s="65"/>
      <c r="F272" s="41">
        <f t="shared" si="15"/>
        <v>0</v>
      </c>
      <c r="G272" s="42">
        <v>0.08</v>
      </c>
      <c r="H272" s="41">
        <f t="shared" si="16"/>
        <v>0</v>
      </c>
      <c r="I272" s="41">
        <f t="shared" si="17"/>
        <v>0</v>
      </c>
      <c r="J272" s="13"/>
    </row>
    <row r="273" spans="1:10" ht="12.75">
      <c r="A273" s="38">
        <v>13</v>
      </c>
      <c r="B273" s="66" t="s">
        <v>298</v>
      </c>
      <c r="C273" s="65" t="s">
        <v>256</v>
      </c>
      <c r="D273" s="65">
        <v>140</v>
      </c>
      <c r="E273" s="65"/>
      <c r="F273" s="41">
        <f t="shared" si="15"/>
        <v>0</v>
      </c>
      <c r="G273" s="42">
        <v>0.08</v>
      </c>
      <c r="H273" s="41">
        <f t="shared" si="16"/>
        <v>0</v>
      </c>
      <c r="I273" s="41">
        <f t="shared" si="17"/>
        <v>0</v>
      </c>
      <c r="J273" s="13"/>
    </row>
    <row r="274" spans="1:10" ht="16.5" customHeight="1">
      <c r="A274" s="38">
        <v>14</v>
      </c>
      <c r="B274" s="66" t="s">
        <v>299</v>
      </c>
      <c r="C274" s="65" t="s">
        <v>249</v>
      </c>
      <c r="D274" s="65">
        <v>80</v>
      </c>
      <c r="E274" s="65"/>
      <c r="F274" s="41">
        <f t="shared" si="15"/>
        <v>0</v>
      </c>
      <c r="G274" s="42">
        <v>0.08</v>
      </c>
      <c r="H274" s="41">
        <f t="shared" si="16"/>
        <v>0</v>
      </c>
      <c r="I274" s="41">
        <f t="shared" si="17"/>
        <v>0</v>
      </c>
      <c r="J274" s="13"/>
    </row>
    <row r="275" spans="1:10" ht="12.75">
      <c r="A275" s="38">
        <v>15</v>
      </c>
      <c r="B275" s="66" t="s">
        <v>300</v>
      </c>
      <c r="C275" s="65" t="s">
        <v>134</v>
      </c>
      <c r="D275" s="65">
        <v>60</v>
      </c>
      <c r="E275" s="65"/>
      <c r="F275" s="41">
        <f t="shared" si="15"/>
        <v>0</v>
      </c>
      <c r="G275" s="42">
        <v>0.08</v>
      </c>
      <c r="H275" s="41">
        <f t="shared" si="16"/>
        <v>0</v>
      </c>
      <c r="I275" s="41">
        <f t="shared" si="17"/>
        <v>0</v>
      </c>
      <c r="J275" s="13"/>
    </row>
    <row r="276" spans="1:10" ht="22.5">
      <c r="A276" s="38">
        <v>16</v>
      </c>
      <c r="B276" s="66" t="s">
        <v>301</v>
      </c>
      <c r="C276" s="65" t="s">
        <v>146</v>
      </c>
      <c r="D276" s="65">
        <v>2</v>
      </c>
      <c r="E276" s="65"/>
      <c r="F276" s="41">
        <f t="shared" si="15"/>
        <v>0</v>
      </c>
      <c r="G276" s="42">
        <v>0.08</v>
      </c>
      <c r="H276" s="41">
        <f t="shared" si="16"/>
        <v>0</v>
      </c>
      <c r="I276" s="41">
        <f t="shared" si="17"/>
        <v>0</v>
      </c>
      <c r="J276" s="13"/>
    </row>
    <row r="277" spans="1:10" ht="17.25" customHeight="1">
      <c r="A277" s="38">
        <v>17</v>
      </c>
      <c r="B277" s="66" t="s">
        <v>302</v>
      </c>
      <c r="C277" s="65" t="s">
        <v>134</v>
      </c>
      <c r="D277" s="65">
        <v>200</v>
      </c>
      <c r="E277" s="65"/>
      <c r="F277" s="41">
        <f t="shared" si="15"/>
        <v>0</v>
      </c>
      <c r="G277" s="42">
        <v>0.08</v>
      </c>
      <c r="H277" s="41">
        <f t="shared" si="16"/>
        <v>0</v>
      </c>
      <c r="I277" s="41">
        <f t="shared" si="17"/>
        <v>0</v>
      </c>
      <c r="J277" s="13"/>
    </row>
    <row r="278" spans="1:10" ht="17.25" customHeight="1">
      <c r="A278" s="38">
        <v>18</v>
      </c>
      <c r="B278" s="68" t="s">
        <v>303</v>
      </c>
      <c r="C278" s="69" t="s">
        <v>177</v>
      </c>
      <c r="D278" s="69">
        <v>15</v>
      </c>
      <c r="E278" s="69"/>
      <c r="F278" s="41">
        <f t="shared" si="15"/>
        <v>0</v>
      </c>
      <c r="G278" s="42">
        <v>0.08</v>
      </c>
      <c r="H278" s="41">
        <f t="shared" si="16"/>
        <v>0</v>
      </c>
      <c r="I278" s="41">
        <f t="shared" si="17"/>
        <v>0</v>
      </c>
      <c r="J278" s="13"/>
    </row>
    <row r="279" spans="1:10" ht="23.25" customHeight="1">
      <c r="A279" s="38">
        <v>19</v>
      </c>
      <c r="B279" s="66" t="s">
        <v>304</v>
      </c>
      <c r="C279" s="65" t="s">
        <v>136</v>
      </c>
      <c r="D279" s="65">
        <v>100</v>
      </c>
      <c r="E279" s="65"/>
      <c r="F279" s="41">
        <f t="shared" si="15"/>
        <v>0</v>
      </c>
      <c r="G279" s="42">
        <v>0.08</v>
      </c>
      <c r="H279" s="41">
        <f t="shared" si="16"/>
        <v>0</v>
      </c>
      <c r="I279" s="41">
        <f t="shared" si="17"/>
        <v>0</v>
      </c>
      <c r="J279" s="13"/>
    </row>
    <row r="280" spans="1:10" ht="22.5">
      <c r="A280" s="38">
        <v>20</v>
      </c>
      <c r="B280" s="66" t="s">
        <v>305</v>
      </c>
      <c r="C280" s="65" t="s">
        <v>306</v>
      </c>
      <c r="D280" s="65">
        <v>15</v>
      </c>
      <c r="E280" s="65"/>
      <c r="F280" s="41">
        <f t="shared" si="15"/>
        <v>0</v>
      </c>
      <c r="G280" s="42">
        <v>0.08</v>
      </c>
      <c r="H280" s="41">
        <f t="shared" si="16"/>
        <v>0</v>
      </c>
      <c r="I280" s="41">
        <f t="shared" si="17"/>
        <v>0</v>
      </c>
      <c r="J280" s="13"/>
    </row>
    <row r="281" spans="1:10" ht="17.25" customHeight="1">
      <c r="A281" s="38">
        <v>21</v>
      </c>
      <c r="B281" s="66" t="s">
        <v>307</v>
      </c>
      <c r="C281" s="65" t="s">
        <v>244</v>
      </c>
      <c r="D281" s="65">
        <v>30</v>
      </c>
      <c r="E281" s="65"/>
      <c r="F281" s="41">
        <f t="shared" si="15"/>
        <v>0</v>
      </c>
      <c r="G281" s="42">
        <v>0.08</v>
      </c>
      <c r="H281" s="41">
        <f t="shared" si="16"/>
        <v>0</v>
      </c>
      <c r="I281" s="41">
        <f t="shared" si="17"/>
        <v>0</v>
      </c>
      <c r="J281" s="13"/>
    </row>
    <row r="282" spans="1:10" ht="12.75">
      <c r="A282" s="38">
        <v>22</v>
      </c>
      <c r="B282" s="66" t="s">
        <v>308</v>
      </c>
      <c r="C282" s="65" t="s">
        <v>309</v>
      </c>
      <c r="D282" s="65">
        <v>30</v>
      </c>
      <c r="E282" s="65"/>
      <c r="F282" s="41">
        <f t="shared" si="15"/>
        <v>0</v>
      </c>
      <c r="G282" s="42">
        <v>0.08</v>
      </c>
      <c r="H282" s="41">
        <f t="shared" si="16"/>
        <v>0</v>
      </c>
      <c r="I282" s="41">
        <f t="shared" si="17"/>
        <v>0</v>
      </c>
      <c r="J282" s="13"/>
    </row>
    <row r="283" spans="1:10" ht="18" customHeight="1">
      <c r="A283" s="38">
        <v>23</v>
      </c>
      <c r="B283" s="66" t="s">
        <v>310</v>
      </c>
      <c r="C283" s="65" t="s">
        <v>179</v>
      </c>
      <c r="D283" s="65">
        <v>20</v>
      </c>
      <c r="E283" s="65"/>
      <c r="F283" s="41">
        <f t="shared" si="15"/>
        <v>0</v>
      </c>
      <c r="G283" s="42">
        <v>0.08</v>
      </c>
      <c r="H283" s="41">
        <f t="shared" si="16"/>
        <v>0</v>
      </c>
      <c r="I283" s="41">
        <f t="shared" si="17"/>
        <v>0</v>
      </c>
      <c r="J283" s="13"/>
    </row>
    <row r="284" spans="1:10" ht="22.5">
      <c r="A284" s="38">
        <v>24</v>
      </c>
      <c r="B284" s="66" t="s">
        <v>311</v>
      </c>
      <c r="C284" s="65" t="s">
        <v>312</v>
      </c>
      <c r="D284" s="65">
        <v>50</v>
      </c>
      <c r="E284" s="65"/>
      <c r="F284" s="41">
        <f t="shared" si="15"/>
        <v>0</v>
      </c>
      <c r="G284" s="42">
        <v>0.08</v>
      </c>
      <c r="H284" s="41">
        <f t="shared" si="16"/>
        <v>0</v>
      </c>
      <c r="I284" s="41">
        <f t="shared" si="17"/>
        <v>0</v>
      </c>
      <c r="J284" s="13"/>
    </row>
    <row r="285" spans="1:10" ht="26.25" customHeight="1">
      <c r="A285" s="38">
        <v>25</v>
      </c>
      <c r="B285" s="66" t="s">
        <v>313</v>
      </c>
      <c r="C285" s="65" t="s">
        <v>261</v>
      </c>
      <c r="D285" s="65">
        <v>100</v>
      </c>
      <c r="E285" s="65"/>
      <c r="F285" s="41">
        <f t="shared" si="15"/>
        <v>0</v>
      </c>
      <c r="G285" s="42">
        <v>0.08</v>
      </c>
      <c r="H285" s="41">
        <f t="shared" si="16"/>
        <v>0</v>
      </c>
      <c r="I285" s="41">
        <f t="shared" si="17"/>
        <v>0</v>
      </c>
      <c r="J285" s="13"/>
    </row>
    <row r="286" spans="1:10" ht="12.75">
      <c r="A286" s="38">
        <v>26</v>
      </c>
      <c r="B286" s="66" t="s">
        <v>314</v>
      </c>
      <c r="C286" s="65" t="s">
        <v>155</v>
      </c>
      <c r="D286" s="65">
        <v>300</v>
      </c>
      <c r="E286" s="65"/>
      <c r="F286" s="41">
        <f t="shared" si="15"/>
        <v>0</v>
      </c>
      <c r="G286" s="42">
        <v>0.08</v>
      </c>
      <c r="H286" s="41">
        <f t="shared" si="16"/>
        <v>0</v>
      </c>
      <c r="I286" s="41">
        <f t="shared" si="17"/>
        <v>0</v>
      </c>
      <c r="J286" s="13"/>
    </row>
    <row r="287" spans="1:10" ht="16.5" customHeight="1">
      <c r="A287" s="38">
        <v>27</v>
      </c>
      <c r="B287" s="66" t="s">
        <v>315</v>
      </c>
      <c r="C287" s="65" t="s">
        <v>316</v>
      </c>
      <c r="D287" s="65">
        <v>30</v>
      </c>
      <c r="E287" s="65"/>
      <c r="F287" s="41">
        <f t="shared" si="15"/>
        <v>0</v>
      </c>
      <c r="G287" s="42">
        <v>0.08</v>
      </c>
      <c r="H287" s="41">
        <f t="shared" si="16"/>
        <v>0</v>
      </c>
      <c r="I287" s="41">
        <f t="shared" si="17"/>
        <v>0</v>
      </c>
      <c r="J287" s="13"/>
    </row>
    <row r="288" spans="1:10" ht="12.75">
      <c r="A288" s="38">
        <v>28</v>
      </c>
      <c r="B288" s="66" t="s">
        <v>317</v>
      </c>
      <c r="C288" s="65" t="s">
        <v>318</v>
      </c>
      <c r="D288" s="65">
        <v>30</v>
      </c>
      <c r="E288" s="65"/>
      <c r="F288" s="41">
        <f t="shared" si="15"/>
        <v>0</v>
      </c>
      <c r="G288" s="42">
        <v>0.08</v>
      </c>
      <c r="H288" s="41">
        <f t="shared" si="16"/>
        <v>0</v>
      </c>
      <c r="I288" s="41">
        <f t="shared" si="17"/>
        <v>0</v>
      </c>
      <c r="J288" s="13"/>
    </row>
    <row r="289" spans="1:10" ht="22.5">
      <c r="A289" s="38">
        <v>29</v>
      </c>
      <c r="B289" s="66" t="s">
        <v>319</v>
      </c>
      <c r="C289" s="65" t="s">
        <v>279</v>
      </c>
      <c r="D289" s="65">
        <v>5</v>
      </c>
      <c r="E289" s="65"/>
      <c r="F289" s="41">
        <f t="shared" si="15"/>
        <v>0</v>
      </c>
      <c r="G289" s="42">
        <v>0.08</v>
      </c>
      <c r="H289" s="41">
        <f t="shared" si="16"/>
        <v>0</v>
      </c>
      <c r="I289" s="41">
        <f t="shared" si="17"/>
        <v>0</v>
      </c>
      <c r="J289" s="13"/>
    </row>
    <row r="290" spans="1:10" ht="12.75">
      <c r="A290" s="38">
        <v>30</v>
      </c>
      <c r="B290" s="66" t="s">
        <v>320</v>
      </c>
      <c r="C290" s="65" t="s">
        <v>136</v>
      </c>
      <c r="D290" s="65">
        <v>30</v>
      </c>
      <c r="E290" s="65"/>
      <c r="F290" s="41">
        <f t="shared" si="15"/>
        <v>0</v>
      </c>
      <c r="G290" s="42">
        <v>0.08</v>
      </c>
      <c r="H290" s="41">
        <f t="shared" si="16"/>
        <v>0</v>
      </c>
      <c r="I290" s="41">
        <f t="shared" si="17"/>
        <v>0</v>
      </c>
      <c r="J290" s="13"/>
    </row>
    <row r="291" spans="1:10" ht="18.75" customHeight="1">
      <c r="A291" s="38">
        <v>31</v>
      </c>
      <c r="B291" s="66" t="s">
        <v>264</v>
      </c>
      <c r="C291" s="65" t="s">
        <v>321</v>
      </c>
      <c r="D291" s="65">
        <v>115</v>
      </c>
      <c r="E291" s="65"/>
      <c r="F291" s="41">
        <f t="shared" si="15"/>
        <v>0</v>
      </c>
      <c r="G291" s="42">
        <v>0.08</v>
      </c>
      <c r="H291" s="41">
        <f t="shared" si="16"/>
        <v>0</v>
      </c>
      <c r="I291" s="41">
        <f t="shared" si="17"/>
        <v>0</v>
      </c>
      <c r="J291" s="13"/>
    </row>
    <row r="292" spans="1:10" ht="12.75">
      <c r="A292" s="38">
        <v>32</v>
      </c>
      <c r="B292" s="66" t="s">
        <v>322</v>
      </c>
      <c r="C292" s="65" t="s">
        <v>134</v>
      </c>
      <c r="D292" s="65">
        <v>5</v>
      </c>
      <c r="E292" s="65"/>
      <c r="F292" s="41">
        <f t="shared" si="15"/>
        <v>0</v>
      </c>
      <c r="G292" s="42">
        <v>0.08</v>
      </c>
      <c r="H292" s="41">
        <f t="shared" si="16"/>
        <v>0</v>
      </c>
      <c r="I292" s="41">
        <f t="shared" si="17"/>
        <v>0</v>
      </c>
      <c r="J292" s="13"/>
    </row>
    <row r="293" spans="1:10" ht="12.75">
      <c r="A293" s="38">
        <v>33</v>
      </c>
      <c r="B293" s="66" t="s">
        <v>323</v>
      </c>
      <c r="C293" s="65" t="s">
        <v>324</v>
      </c>
      <c r="D293" s="65">
        <v>30</v>
      </c>
      <c r="E293" s="65"/>
      <c r="F293" s="41">
        <f aca="true" t="shared" si="18" ref="F293:F324">SUM(D293*E293)</f>
        <v>0</v>
      </c>
      <c r="G293" s="42">
        <v>0.08</v>
      </c>
      <c r="H293" s="41">
        <f aca="true" t="shared" si="19" ref="H293:H324">SUM(F293+F293*8%)</f>
        <v>0</v>
      </c>
      <c r="I293" s="41">
        <f aca="true" t="shared" si="20" ref="I293:I324">SUM(E293+E293*8%)</f>
        <v>0</v>
      </c>
      <c r="J293" s="13"/>
    </row>
    <row r="294" spans="1:10" ht="12.75">
      <c r="A294" s="38">
        <v>34</v>
      </c>
      <c r="B294" s="66" t="s">
        <v>325</v>
      </c>
      <c r="C294" s="65" t="s">
        <v>326</v>
      </c>
      <c r="D294" s="65">
        <v>20</v>
      </c>
      <c r="E294" s="65"/>
      <c r="F294" s="41">
        <f t="shared" si="18"/>
        <v>0</v>
      </c>
      <c r="G294" s="42">
        <v>0.08</v>
      </c>
      <c r="H294" s="41">
        <f t="shared" si="19"/>
        <v>0</v>
      </c>
      <c r="I294" s="41">
        <f t="shared" si="20"/>
        <v>0</v>
      </c>
      <c r="J294" s="13"/>
    </row>
    <row r="295" spans="1:10" ht="17.25" customHeight="1">
      <c r="A295" s="38">
        <v>35</v>
      </c>
      <c r="B295" s="66" t="s">
        <v>327</v>
      </c>
      <c r="C295" s="65" t="s">
        <v>136</v>
      </c>
      <c r="D295" s="65">
        <v>30</v>
      </c>
      <c r="E295" s="65"/>
      <c r="F295" s="41">
        <f t="shared" si="18"/>
        <v>0</v>
      </c>
      <c r="G295" s="42">
        <v>0.08</v>
      </c>
      <c r="H295" s="41">
        <f t="shared" si="19"/>
        <v>0</v>
      </c>
      <c r="I295" s="41">
        <f t="shared" si="20"/>
        <v>0</v>
      </c>
      <c r="J295" s="13"/>
    </row>
    <row r="296" spans="1:10" ht="12.75">
      <c r="A296" s="38">
        <v>36</v>
      </c>
      <c r="B296" s="66" t="s">
        <v>328</v>
      </c>
      <c r="C296" s="65" t="s">
        <v>329</v>
      </c>
      <c r="D296" s="65">
        <v>30</v>
      </c>
      <c r="E296" s="65"/>
      <c r="F296" s="41">
        <f t="shared" si="18"/>
        <v>0</v>
      </c>
      <c r="G296" s="42">
        <v>0.08</v>
      </c>
      <c r="H296" s="41">
        <f t="shared" si="19"/>
        <v>0</v>
      </c>
      <c r="I296" s="41">
        <f t="shared" si="20"/>
        <v>0</v>
      </c>
      <c r="J296" s="13"/>
    </row>
    <row r="297" spans="1:10" ht="16.5" customHeight="1">
      <c r="A297" s="38">
        <v>37</v>
      </c>
      <c r="B297" s="66" t="s">
        <v>330</v>
      </c>
      <c r="C297" s="65" t="s">
        <v>331</v>
      </c>
      <c r="D297" s="65">
        <v>60</v>
      </c>
      <c r="E297" s="65"/>
      <c r="F297" s="41">
        <f t="shared" si="18"/>
        <v>0</v>
      </c>
      <c r="G297" s="42">
        <v>0.08</v>
      </c>
      <c r="H297" s="41">
        <f t="shared" si="19"/>
        <v>0</v>
      </c>
      <c r="I297" s="41">
        <f t="shared" si="20"/>
        <v>0</v>
      </c>
      <c r="J297" s="13"/>
    </row>
    <row r="298" spans="1:10" ht="18" customHeight="1">
      <c r="A298" s="38">
        <v>38</v>
      </c>
      <c r="B298" s="66" t="s">
        <v>332</v>
      </c>
      <c r="C298" s="65" t="s">
        <v>333</v>
      </c>
      <c r="D298" s="65">
        <v>30</v>
      </c>
      <c r="E298" s="65"/>
      <c r="F298" s="41">
        <f t="shared" si="18"/>
        <v>0</v>
      </c>
      <c r="G298" s="42">
        <v>0.08</v>
      </c>
      <c r="H298" s="41">
        <f t="shared" si="19"/>
        <v>0</v>
      </c>
      <c r="I298" s="41">
        <f t="shared" si="20"/>
        <v>0</v>
      </c>
      <c r="J298" s="13"/>
    </row>
    <row r="299" spans="1:10" ht="17.25" customHeight="1">
      <c r="A299" s="38">
        <v>39</v>
      </c>
      <c r="B299" s="66" t="s">
        <v>334</v>
      </c>
      <c r="C299" s="65" t="s">
        <v>335</v>
      </c>
      <c r="D299" s="65">
        <v>200</v>
      </c>
      <c r="E299" s="65"/>
      <c r="F299" s="41">
        <f t="shared" si="18"/>
        <v>0</v>
      </c>
      <c r="G299" s="42">
        <v>0.08</v>
      </c>
      <c r="H299" s="41">
        <f t="shared" si="19"/>
        <v>0</v>
      </c>
      <c r="I299" s="41">
        <f t="shared" si="20"/>
        <v>0</v>
      </c>
      <c r="J299" s="13"/>
    </row>
    <row r="300" spans="1:10" ht="27" customHeight="1">
      <c r="A300" s="38">
        <v>40</v>
      </c>
      <c r="B300" s="66" t="s">
        <v>336</v>
      </c>
      <c r="C300" s="65" t="s">
        <v>337</v>
      </c>
      <c r="D300" s="65">
        <v>15</v>
      </c>
      <c r="E300" s="65"/>
      <c r="F300" s="41">
        <f t="shared" si="18"/>
        <v>0</v>
      </c>
      <c r="G300" s="42">
        <v>0.08</v>
      </c>
      <c r="H300" s="41">
        <f t="shared" si="19"/>
        <v>0</v>
      </c>
      <c r="I300" s="41">
        <f t="shared" si="20"/>
        <v>0</v>
      </c>
      <c r="J300" s="13"/>
    </row>
    <row r="301" spans="1:10" ht="23.25" customHeight="1">
      <c r="A301" s="38">
        <v>41</v>
      </c>
      <c r="B301" s="66" t="s">
        <v>338</v>
      </c>
      <c r="C301" s="65" t="s">
        <v>339</v>
      </c>
      <c r="D301" s="65">
        <v>10</v>
      </c>
      <c r="E301" s="65"/>
      <c r="F301" s="41">
        <f t="shared" si="18"/>
        <v>0</v>
      </c>
      <c r="G301" s="42">
        <v>0.08</v>
      </c>
      <c r="H301" s="41">
        <f t="shared" si="19"/>
        <v>0</v>
      </c>
      <c r="I301" s="41">
        <f t="shared" si="20"/>
        <v>0</v>
      </c>
      <c r="J301" s="13"/>
    </row>
    <row r="302" spans="1:10" ht="19.5" customHeight="1">
      <c r="A302" s="38">
        <v>42</v>
      </c>
      <c r="B302" s="66" t="s">
        <v>340</v>
      </c>
      <c r="C302" s="65" t="s">
        <v>179</v>
      </c>
      <c r="D302" s="65">
        <v>35</v>
      </c>
      <c r="E302" s="65"/>
      <c r="F302" s="41">
        <f t="shared" si="18"/>
        <v>0</v>
      </c>
      <c r="G302" s="42">
        <v>0.08</v>
      </c>
      <c r="H302" s="41">
        <f t="shared" si="19"/>
        <v>0</v>
      </c>
      <c r="I302" s="41">
        <f t="shared" si="20"/>
        <v>0</v>
      </c>
      <c r="J302" s="13"/>
    </row>
    <row r="303" spans="1:10" ht="16.5" customHeight="1">
      <c r="A303" s="38">
        <v>43</v>
      </c>
      <c r="B303" s="66" t="s">
        <v>341</v>
      </c>
      <c r="C303" s="65" t="s">
        <v>179</v>
      </c>
      <c r="D303" s="65">
        <v>20</v>
      </c>
      <c r="E303" s="65"/>
      <c r="F303" s="41">
        <f t="shared" si="18"/>
        <v>0</v>
      </c>
      <c r="G303" s="42">
        <v>0.08</v>
      </c>
      <c r="H303" s="41">
        <f t="shared" si="19"/>
        <v>0</v>
      </c>
      <c r="I303" s="41">
        <f t="shared" si="20"/>
        <v>0</v>
      </c>
      <c r="J303" s="13"/>
    </row>
    <row r="304" spans="1:10" ht="12.75">
      <c r="A304" s="38">
        <v>44</v>
      </c>
      <c r="B304" s="66" t="s">
        <v>342</v>
      </c>
      <c r="C304" s="65" t="s">
        <v>343</v>
      </c>
      <c r="D304" s="65">
        <v>30</v>
      </c>
      <c r="E304" s="65"/>
      <c r="F304" s="41">
        <f t="shared" si="18"/>
        <v>0</v>
      </c>
      <c r="G304" s="42">
        <v>0.08</v>
      </c>
      <c r="H304" s="41">
        <f t="shared" si="19"/>
        <v>0</v>
      </c>
      <c r="I304" s="41">
        <f t="shared" si="20"/>
        <v>0</v>
      </c>
      <c r="J304" s="13"/>
    </row>
    <row r="305" spans="1:10" ht="22.5" customHeight="1">
      <c r="A305" s="38">
        <v>45</v>
      </c>
      <c r="B305" s="66" t="s">
        <v>344</v>
      </c>
      <c r="C305" s="65" t="s">
        <v>345</v>
      </c>
      <c r="D305" s="65">
        <v>20</v>
      </c>
      <c r="E305" s="65"/>
      <c r="F305" s="41">
        <f t="shared" si="18"/>
        <v>0</v>
      </c>
      <c r="G305" s="42">
        <v>0.08</v>
      </c>
      <c r="H305" s="41">
        <f t="shared" si="19"/>
        <v>0</v>
      </c>
      <c r="I305" s="41">
        <f t="shared" si="20"/>
        <v>0</v>
      </c>
      <c r="J305" s="13"/>
    </row>
    <row r="306" spans="1:10" ht="23.25" customHeight="1">
      <c r="A306" s="38">
        <v>46</v>
      </c>
      <c r="B306" s="66" t="s">
        <v>346</v>
      </c>
      <c r="C306" s="65" t="s">
        <v>259</v>
      </c>
      <c r="D306" s="65">
        <v>20</v>
      </c>
      <c r="E306" s="65"/>
      <c r="F306" s="41">
        <f t="shared" si="18"/>
        <v>0</v>
      </c>
      <c r="G306" s="42">
        <v>0.08</v>
      </c>
      <c r="H306" s="41">
        <f t="shared" si="19"/>
        <v>0</v>
      </c>
      <c r="I306" s="41">
        <f t="shared" si="20"/>
        <v>0</v>
      </c>
      <c r="J306" s="13"/>
    </row>
    <row r="307" spans="1:10" ht="12.75">
      <c r="A307" s="38">
        <v>47</v>
      </c>
      <c r="B307" s="66" t="s">
        <v>347</v>
      </c>
      <c r="C307" s="65" t="s">
        <v>136</v>
      </c>
      <c r="D307" s="65">
        <v>20</v>
      </c>
      <c r="E307" s="65"/>
      <c r="F307" s="41">
        <f t="shared" si="18"/>
        <v>0</v>
      </c>
      <c r="G307" s="42">
        <v>0.08</v>
      </c>
      <c r="H307" s="41">
        <f t="shared" si="19"/>
        <v>0</v>
      </c>
      <c r="I307" s="41">
        <f t="shared" si="20"/>
        <v>0</v>
      </c>
      <c r="J307" s="13"/>
    </row>
    <row r="308" spans="1:10" ht="19.5" customHeight="1">
      <c r="A308" s="38">
        <v>48</v>
      </c>
      <c r="B308" s="66" t="s">
        <v>348</v>
      </c>
      <c r="C308" s="65" t="s">
        <v>254</v>
      </c>
      <c r="D308" s="65">
        <v>20</v>
      </c>
      <c r="E308" s="65"/>
      <c r="F308" s="41">
        <f t="shared" si="18"/>
        <v>0</v>
      </c>
      <c r="G308" s="42">
        <v>0.08</v>
      </c>
      <c r="H308" s="41">
        <f t="shared" si="19"/>
        <v>0</v>
      </c>
      <c r="I308" s="41">
        <f t="shared" si="20"/>
        <v>0</v>
      </c>
      <c r="J308" s="13"/>
    </row>
    <row r="309" spans="1:10" ht="16.5" customHeight="1">
      <c r="A309" s="38">
        <v>49</v>
      </c>
      <c r="B309" s="66" t="s">
        <v>349</v>
      </c>
      <c r="C309" s="65" t="s">
        <v>179</v>
      </c>
      <c r="D309" s="65">
        <v>10</v>
      </c>
      <c r="E309" s="65"/>
      <c r="F309" s="41">
        <f t="shared" si="18"/>
        <v>0</v>
      </c>
      <c r="G309" s="42">
        <v>0.08</v>
      </c>
      <c r="H309" s="41">
        <f t="shared" si="19"/>
        <v>0</v>
      </c>
      <c r="I309" s="41">
        <f t="shared" si="20"/>
        <v>0</v>
      </c>
      <c r="J309" s="13"/>
    </row>
    <row r="310" spans="1:10" ht="23.25" customHeight="1">
      <c r="A310" s="38">
        <v>50</v>
      </c>
      <c r="B310" s="66" t="s">
        <v>350</v>
      </c>
      <c r="C310" s="65" t="s">
        <v>179</v>
      </c>
      <c r="D310" s="65">
        <v>30</v>
      </c>
      <c r="E310" s="65"/>
      <c r="F310" s="41">
        <f t="shared" si="18"/>
        <v>0</v>
      </c>
      <c r="G310" s="42">
        <v>0.08</v>
      </c>
      <c r="H310" s="41">
        <f t="shared" si="19"/>
        <v>0</v>
      </c>
      <c r="I310" s="41">
        <f t="shared" si="20"/>
        <v>0</v>
      </c>
      <c r="J310" s="13"/>
    </row>
    <row r="311" spans="1:10" ht="39.75" customHeight="1">
      <c r="A311" s="38">
        <v>51</v>
      </c>
      <c r="B311" s="66" t="s">
        <v>351</v>
      </c>
      <c r="C311" s="65" t="s">
        <v>282</v>
      </c>
      <c r="D311" s="65">
        <v>20</v>
      </c>
      <c r="E311" s="65"/>
      <c r="F311" s="41">
        <f t="shared" si="18"/>
        <v>0</v>
      </c>
      <c r="G311" s="42">
        <v>0.08</v>
      </c>
      <c r="H311" s="41">
        <f t="shared" si="19"/>
        <v>0</v>
      </c>
      <c r="I311" s="41">
        <f t="shared" si="20"/>
        <v>0</v>
      </c>
      <c r="J311" s="13"/>
    </row>
    <row r="312" spans="1:10" ht="30.75" customHeight="1">
      <c r="A312" s="38">
        <v>52</v>
      </c>
      <c r="B312" s="66" t="s">
        <v>352</v>
      </c>
      <c r="C312" s="45" t="s">
        <v>353</v>
      </c>
      <c r="D312" s="65">
        <v>80</v>
      </c>
      <c r="E312" s="65"/>
      <c r="F312" s="41">
        <f t="shared" si="18"/>
        <v>0</v>
      </c>
      <c r="G312" s="42">
        <v>0.08</v>
      </c>
      <c r="H312" s="41">
        <f t="shared" si="19"/>
        <v>0</v>
      </c>
      <c r="I312" s="41">
        <f t="shared" si="20"/>
        <v>0</v>
      </c>
      <c r="J312" s="13"/>
    </row>
    <row r="313" spans="1:10" ht="32.25" customHeight="1">
      <c r="A313" s="38">
        <v>53</v>
      </c>
      <c r="B313" s="66" t="s">
        <v>354</v>
      </c>
      <c r="C313" s="66" t="s">
        <v>355</v>
      </c>
      <c r="D313" s="65">
        <v>5</v>
      </c>
      <c r="E313" s="65"/>
      <c r="F313" s="41">
        <f t="shared" si="18"/>
        <v>0</v>
      </c>
      <c r="G313" s="42">
        <v>0.08</v>
      </c>
      <c r="H313" s="41">
        <f t="shared" si="19"/>
        <v>0</v>
      </c>
      <c r="I313" s="41">
        <f t="shared" si="20"/>
        <v>0</v>
      </c>
      <c r="J313" s="13"/>
    </row>
    <row r="314" spans="1:10" ht="12.75">
      <c r="A314" s="38">
        <v>54</v>
      </c>
      <c r="B314" s="66" t="s">
        <v>356</v>
      </c>
      <c r="C314" s="46" t="s">
        <v>134</v>
      </c>
      <c r="D314" s="65">
        <v>100</v>
      </c>
      <c r="E314" s="65"/>
      <c r="F314" s="41">
        <f t="shared" si="18"/>
        <v>0</v>
      </c>
      <c r="G314" s="42">
        <v>0.08</v>
      </c>
      <c r="H314" s="41">
        <f t="shared" si="19"/>
        <v>0</v>
      </c>
      <c r="I314" s="41">
        <f t="shared" si="20"/>
        <v>0</v>
      </c>
      <c r="J314" s="13"/>
    </row>
    <row r="315" spans="1:10" ht="12.75">
      <c r="A315" s="38">
        <v>55</v>
      </c>
      <c r="B315" s="66" t="s">
        <v>357</v>
      </c>
      <c r="C315" s="65" t="s">
        <v>256</v>
      </c>
      <c r="D315" s="65">
        <v>70</v>
      </c>
      <c r="E315" s="65"/>
      <c r="F315" s="41">
        <f t="shared" si="18"/>
        <v>0</v>
      </c>
      <c r="G315" s="42">
        <v>0.08</v>
      </c>
      <c r="H315" s="41">
        <f t="shared" si="19"/>
        <v>0</v>
      </c>
      <c r="I315" s="41">
        <f t="shared" si="20"/>
        <v>0</v>
      </c>
      <c r="J315" s="13"/>
    </row>
    <row r="316" spans="1:10" ht="12.75">
      <c r="A316" s="38">
        <v>56</v>
      </c>
      <c r="B316" s="66" t="s">
        <v>358</v>
      </c>
      <c r="C316" s="65" t="s">
        <v>134</v>
      </c>
      <c r="D316" s="65">
        <v>10</v>
      </c>
      <c r="E316" s="65"/>
      <c r="F316" s="41">
        <f t="shared" si="18"/>
        <v>0</v>
      </c>
      <c r="G316" s="42">
        <v>0.08</v>
      </c>
      <c r="H316" s="41">
        <f t="shared" si="19"/>
        <v>0</v>
      </c>
      <c r="I316" s="41">
        <f t="shared" si="20"/>
        <v>0</v>
      </c>
      <c r="J316" s="13"/>
    </row>
    <row r="317" spans="1:10" ht="12.75">
      <c r="A317" s="38">
        <v>57</v>
      </c>
      <c r="B317" s="66" t="s">
        <v>359</v>
      </c>
      <c r="C317" s="65" t="s">
        <v>134</v>
      </c>
      <c r="D317" s="65">
        <v>5</v>
      </c>
      <c r="E317" s="65"/>
      <c r="F317" s="41">
        <f t="shared" si="18"/>
        <v>0</v>
      </c>
      <c r="G317" s="42">
        <v>0.08</v>
      </c>
      <c r="H317" s="41">
        <f t="shared" si="19"/>
        <v>0</v>
      </c>
      <c r="I317" s="41">
        <f t="shared" si="20"/>
        <v>0</v>
      </c>
      <c r="J317" s="13"/>
    </row>
    <row r="318" spans="1:10" ht="12.75">
      <c r="A318" s="38">
        <v>58</v>
      </c>
      <c r="B318" s="66" t="s">
        <v>360</v>
      </c>
      <c r="C318" s="65" t="s">
        <v>134</v>
      </c>
      <c r="D318" s="65">
        <v>15</v>
      </c>
      <c r="E318" s="65"/>
      <c r="F318" s="41">
        <f t="shared" si="18"/>
        <v>0</v>
      </c>
      <c r="G318" s="42">
        <v>0.08</v>
      </c>
      <c r="H318" s="41">
        <f t="shared" si="19"/>
        <v>0</v>
      </c>
      <c r="I318" s="41">
        <f t="shared" si="20"/>
        <v>0</v>
      </c>
      <c r="J318" s="13"/>
    </row>
    <row r="319" spans="1:10" ht="12.75">
      <c r="A319" s="38">
        <v>59</v>
      </c>
      <c r="B319" s="66" t="s">
        <v>361</v>
      </c>
      <c r="C319" s="65" t="s">
        <v>335</v>
      </c>
      <c r="D319" s="65">
        <v>5</v>
      </c>
      <c r="E319" s="65"/>
      <c r="F319" s="41">
        <f t="shared" si="18"/>
        <v>0</v>
      </c>
      <c r="G319" s="42">
        <v>0.08</v>
      </c>
      <c r="H319" s="41">
        <f t="shared" si="19"/>
        <v>0</v>
      </c>
      <c r="I319" s="41">
        <f t="shared" si="20"/>
        <v>0</v>
      </c>
      <c r="J319" s="13"/>
    </row>
    <row r="320" spans="1:10" ht="12.75">
      <c r="A320" s="38">
        <v>60</v>
      </c>
      <c r="B320" s="66" t="s">
        <v>362</v>
      </c>
      <c r="C320" s="65" t="s">
        <v>134</v>
      </c>
      <c r="D320" s="65">
        <v>5</v>
      </c>
      <c r="E320" s="65"/>
      <c r="F320" s="41">
        <f t="shared" si="18"/>
        <v>0</v>
      </c>
      <c r="G320" s="42">
        <v>0.08</v>
      </c>
      <c r="H320" s="41">
        <f t="shared" si="19"/>
        <v>0</v>
      </c>
      <c r="I320" s="41">
        <f t="shared" si="20"/>
        <v>0</v>
      </c>
      <c r="J320" s="13"/>
    </row>
    <row r="321" spans="1:10" ht="19.5" customHeight="1">
      <c r="A321" s="38">
        <v>61</v>
      </c>
      <c r="B321" s="66" t="s">
        <v>363</v>
      </c>
      <c r="C321" s="65" t="s">
        <v>136</v>
      </c>
      <c r="D321" s="65">
        <v>5</v>
      </c>
      <c r="E321" s="65"/>
      <c r="F321" s="41">
        <f t="shared" si="18"/>
        <v>0</v>
      </c>
      <c r="G321" s="42">
        <v>0.08</v>
      </c>
      <c r="H321" s="41">
        <f t="shared" si="19"/>
        <v>0</v>
      </c>
      <c r="I321" s="41">
        <f t="shared" si="20"/>
        <v>0</v>
      </c>
      <c r="J321" s="13"/>
    </row>
    <row r="322" spans="1:10" ht="12.75">
      <c r="A322" s="38">
        <v>62</v>
      </c>
      <c r="B322" s="66" t="s">
        <v>364</v>
      </c>
      <c r="C322" s="65" t="s">
        <v>173</v>
      </c>
      <c r="D322" s="65">
        <v>5</v>
      </c>
      <c r="E322" s="65"/>
      <c r="F322" s="41">
        <f t="shared" si="18"/>
        <v>0</v>
      </c>
      <c r="G322" s="42">
        <v>0.08</v>
      </c>
      <c r="H322" s="41">
        <f t="shared" si="19"/>
        <v>0</v>
      </c>
      <c r="I322" s="41">
        <f t="shared" si="20"/>
        <v>0</v>
      </c>
      <c r="J322" s="13"/>
    </row>
    <row r="323" spans="1:10" ht="18.75" customHeight="1">
      <c r="A323" s="38">
        <v>63</v>
      </c>
      <c r="B323" s="66" t="s">
        <v>365</v>
      </c>
      <c r="C323" s="66" t="s">
        <v>366</v>
      </c>
      <c r="D323" s="65">
        <v>5</v>
      </c>
      <c r="E323" s="65"/>
      <c r="F323" s="41">
        <f t="shared" si="18"/>
        <v>0</v>
      </c>
      <c r="G323" s="42">
        <v>0.08</v>
      </c>
      <c r="H323" s="41">
        <f t="shared" si="19"/>
        <v>0</v>
      </c>
      <c r="I323" s="41">
        <f t="shared" si="20"/>
        <v>0</v>
      </c>
      <c r="J323" s="13"/>
    </row>
    <row r="324" spans="1:10" ht="22.5" customHeight="1">
      <c r="A324" s="38">
        <v>64</v>
      </c>
      <c r="B324" s="66" t="s">
        <v>367</v>
      </c>
      <c r="C324" s="65" t="s">
        <v>134</v>
      </c>
      <c r="D324" s="65">
        <v>5</v>
      </c>
      <c r="E324" s="65"/>
      <c r="F324" s="41">
        <f t="shared" si="18"/>
        <v>0</v>
      </c>
      <c r="G324" s="42">
        <v>0.08</v>
      </c>
      <c r="H324" s="41">
        <f t="shared" si="19"/>
        <v>0</v>
      </c>
      <c r="I324" s="41">
        <f t="shared" si="20"/>
        <v>0</v>
      </c>
      <c r="J324" s="13"/>
    </row>
    <row r="325" spans="1:10" ht="12.75">
      <c r="A325" s="38">
        <v>65</v>
      </c>
      <c r="B325" s="66" t="s">
        <v>368</v>
      </c>
      <c r="C325" s="65" t="s">
        <v>134</v>
      </c>
      <c r="D325" s="65">
        <v>5</v>
      </c>
      <c r="E325" s="65"/>
      <c r="F325" s="41">
        <f aca="true" t="shared" si="21" ref="F325:F356">SUM(D325*E325)</f>
        <v>0</v>
      </c>
      <c r="G325" s="42">
        <v>0.08</v>
      </c>
      <c r="H325" s="41">
        <f aca="true" t="shared" si="22" ref="H325:H356">SUM(F325+F325*8%)</f>
        <v>0</v>
      </c>
      <c r="I325" s="41">
        <f aca="true" t="shared" si="23" ref="I325:I356">SUM(E325+E325*8%)</f>
        <v>0</v>
      </c>
      <c r="J325" s="13"/>
    </row>
    <row r="326" spans="1:10" ht="12.75">
      <c r="A326" s="38">
        <v>66</v>
      </c>
      <c r="B326" s="66" t="s">
        <v>369</v>
      </c>
      <c r="C326" s="65" t="s">
        <v>179</v>
      </c>
      <c r="D326" s="65">
        <v>6</v>
      </c>
      <c r="E326" s="65"/>
      <c r="F326" s="41">
        <f t="shared" si="21"/>
        <v>0</v>
      </c>
      <c r="G326" s="42">
        <v>0.08</v>
      </c>
      <c r="H326" s="41">
        <f t="shared" si="22"/>
        <v>0</v>
      </c>
      <c r="I326" s="41">
        <f t="shared" si="23"/>
        <v>0</v>
      </c>
      <c r="J326" s="13"/>
    </row>
    <row r="327" spans="1:10" ht="12.75">
      <c r="A327" s="38">
        <v>67</v>
      </c>
      <c r="B327" s="66" t="s">
        <v>370</v>
      </c>
      <c r="C327" s="65" t="s">
        <v>179</v>
      </c>
      <c r="D327" s="65">
        <v>6</v>
      </c>
      <c r="E327" s="65"/>
      <c r="F327" s="41">
        <f t="shared" si="21"/>
        <v>0</v>
      </c>
      <c r="G327" s="42">
        <v>0.08</v>
      </c>
      <c r="H327" s="41">
        <f t="shared" si="22"/>
        <v>0</v>
      </c>
      <c r="I327" s="41">
        <f t="shared" si="23"/>
        <v>0</v>
      </c>
      <c r="J327" s="13"/>
    </row>
    <row r="328" spans="1:10" ht="12.75">
      <c r="A328" s="38">
        <v>68</v>
      </c>
      <c r="B328" s="66" t="s">
        <v>371</v>
      </c>
      <c r="C328" s="65" t="s">
        <v>185</v>
      </c>
      <c r="D328" s="65">
        <v>40</v>
      </c>
      <c r="E328" s="65"/>
      <c r="F328" s="41">
        <f t="shared" si="21"/>
        <v>0</v>
      </c>
      <c r="G328" s="42">
        <v>0.08</v>
      </c>
      <c r="H328" s="41">
        <f t="shared" si="22"/>
        <v>0</v>
      </c>
      <c r="I328" s="41">
        <f t="shared" si="23"/>
        <v>0</v>
      </c>
      <c r="J328" s="13"/>
    </row>
    <row r="329" spans="1:10" ht="12.75">
      <c r="A329" s="38">
        <v>69</v>
      </c>
      <c r="B329" s="66" t="s">
        <v>372</v>
      </c>
      <c r="C329" s="65" t="s">
        <v>155</v>
      </c>
      <c r="D329" s="65">
        <v>15</v>
      </c>
      <c r="E329" s="65"/>
      <c r="F329" s="41">
        <f t="shared" si="21"/>
        <v>0</v>
      </c>
      <c r="G329" s="42">
        <v>0.08</v>
      </c>
      <c r="H329" s="41">
        <f t="shared" si="22"/>
        <v>0</v>
      </c>
      <c r="I329" s="41">
        <f t="shared" si="23"/>
        <v>0</v>
      </c>
      <c r="J329" s="13"/>
    </row>
    <row r="330" spans="1:10" ht="22.5">
      <c r="A330" s="38">
        <v>70</v>
      </c>
      <c r="B330" s="66" t="s">
        <v>373</v>
      </c>
      <c r="C330" s="65" t="s">
        <v>136</v>
      </c>
      <c r="D330" s="65">
        <v>15</v>
      </c>
      <c r="E330" s="65"/>
      <c r="F330" s="41">
        <f t="shared" si="21"/>
        <v>0</v>
      </c>
      <c r="G330" s="42">
        <v>0.08</v>
      </c>
      <c r="H330" s="41">
        <f t="shared" si="22"/>
        <v>0</v>
      </c>
      <c r="I330" s="41">
        <f t="shared" si="23"/>
        <v>0</v>
      </c>
      <c r="J330" s="13"/>
    </row>
    <row r="331" spans="1:10" ht="15" customHeight="1">
      <c r="A331" s="38">
        <v>71</v>
      </c>
      <c r="B331" s="66" t="s">
        <v>374</v>
      </c>
      <c r="C331" s="65" t="s">
        <v>335</v>
      </c>
      <c r="D331" s="65">
        <v>20</v>
      </c>
      <c r="E331" s="65"/>
      <c r="F331" s="41">
        <f t="shared" si="21"/>
        <v>0</v>
      </c>
      <c r="G331" s="42">
        <v>0.08</v>
      </c>
      <c r="H331" s="41">
        <f t="shared" si="22"/>
        <v>0</v>
      </c>
      <c r="I331" s="41">
        <f t="shared" si="23"/>
        <v>0</v>
      </c>
      <c r="J331" s="13"/>
    </row>
    <row r="332" spans="1:10" ht="15.75" customHeight="1">
      <c r="A332" s="38">
        <v>72</v>
      </c>
      <c r="B332" s="66" t="s">
        <v>375</v>
      </c>
      <c r="C332" s="65" t="s">
        <v>335</v>
      </c>
      <c r="D332" s="65">
        <v>10</v>
      </c>
      <c r="E332" s="65"/>
      <c r="F332" s="41">
        <f t="shared" si="21"/>
        <v>0</v>
      </c>
      <c r="G332" s="42">
        <v>0.08</v>
      </c>
      <c r="H332" s="41">
        <f t="shared" si="22"/>
        <v>0</v>
      </c>
      <c r="I332" s="41">
        <f t="shared" si="23"/>
        <v>0</v>
      </c>
      <c r="J332" s="13"/>
    </row>
    <row r="333" spans="1:10" ht="22.5">
      <c r="A333" s="38">
        <v>73</v>
      </c>
      <c r="B333" s="66" t="s">
        <v>376</v>
      </c>
      <c r="C333" s="65" t="s">
        <v>335</v>
      </c>
      <c r="D333" s="65">
        <v>5</v>
      </c>
      <c r="E333" s="65"/>
      <c r="F333" s="41">
        <f t="shared" si="21"/>
        <v>0</v>
      </c>
      <c r="G333" s="42">
        <v>0.08</v>
      </c>
      <c r="H333" s="41">
        <f t="shared" si="22"/>
        <v>0</v>
      </c>
      <c r="I333" s="41">
        <f t="shared" si="23"/>
        <v>0</v>
      </c>
      <c r="J333" s="13"/>
    </row>
    <row r="334" spans="1:10" ht="22.5">
      <c r="A334" s="38">
        <v>74</v>
      </c>
      <c r="B334" s="66" t="s">
        <v>377</v>
      </c>
      <c r="C334" s="65" t="s">
        <v>155</v>
      </c>
      <c r="D334" s="65">
        <v>5</v>
      </c>
      <c r="E334" s="65"/>
      <c r="F334" s="41">
        <f t="shared" si="21"/>
        <v>0</v>
      </c>
      <c r="G334" s="42">
        <v>0.08</v>
      </c>
      <c r="H334" s="41">
        <f t="shared" si="22"/>
        <v>0</v>
      </c>
      <c r="I334" s="41">
        <f t="shared" si="23"/>
        <v>0</v>
      </c>
      <c r="J334" s="13"/>
    </row>
    <row r="335" spans="1:10" ht="12.75">
      <c r="A335" s="38">
        <v>75</v>
      </c>
      <c r="B335" s="66" t="s">
        <v>378</v>
      </c>
      <c r="C335" s="65" t="s">
        <v>179</v>
      </c>
      <c r="D335" s="65">
        <v>5</v>
      </c>
      <c r="E335" s="65"/>
      <c r="F335" s="41">
        <f t="shared" si="21"/>
        <v>0</v>
      </c>
      <c r="G335" s="42">
        <v>0.08</v>
      </c>
      <c r="H335" s="41">
        <f t="shared" si="22"/>
        <v>0</v>
      </c>
      <c r="I335" s="41">
        <f t="shared" si="23"/>
        <v>0</v>
      </c>
      <c r="J335" s="13"/>
    </row>
    <row r="336" spans="1:10" ht="12.75">
      <c r="A336" s="38">
        <v>76</v>
      </c>
      <c r="B336" s="66" t="s">
        <v>379</v>
      </c>
      <c r="C336" s="65" t="s">
        <v>185</v>
      </c>
      <c r="D336" s="65">
        <v>5</v>
      </c>
      <c r="E336" s="65"/>
      <c r="F336" s="41">
        <f t="shared" si="21"/>
        <v>0</v>
      </c>
      <c r="G336" s="42">
        <v>0.08</v>
      </c>
      <c r="H336" s="41">
        <f t="shared" si="22"/>
        <v>0</v>
      </c>
      <c r="I336" s="41">
        <f t="shared" si="23"/>
        <v>0</v>
      </c>
      <c r="J336" s="13"/>
    </row>
    <row r="337" spans="1:10" ht="22.5">
      <c r="A337" s="38">
        <v>77</v>
      </c>
      <c r="B337" s="66" t="s">
        <v>380</v>
      </c>
      <c r="C337" s="65" t="s">
        <v>381</v>
      </c>
      <c r="D337" s="65">
        <v>80</v>
      </c>
      <c r="E337" s="65"/>
      <c r="F337" s="41">
        <f t="shared" si="21"/>
        <v>0</v>
      </c>
      <c r="G337" s="42">
        <v>0.08</v>
      </c>
      <c r="H337" s="41">
        <f t="shared" si="22"/>
        <v>0</v>
      </c>
      <c r="I337" s="41">
        <f t="shared" si="23"/>
        <v>0</v>
      </c>
      <c r="J337" s="13"/>
    </row>
    <row r="338" spans="1:10" ht="22.5">
      <c r="A338" s="38">
        <v>78</v>
      </c>
      <c r="B338" s="66" t="s">
        <v>382</v>
      </c>
      <c r="C338" s="65" t="s">
        <v>274</v>
      </c>
      <c r="D338" s="65">
        <v>15</v>
      </c>
      <c r="E338" s="65"/>
      <c r="F338" s="41">
        <f t="shared" si="21"/>
        <v>0</v>
      </c>
      <c r="G338" s="42">
        <v>0.08</v>
      </c>
      <c r="H338" s="41">
        <f t="shared" si="22"/>
        <v>0</v>
      </c>
      <c r="I338" s="41">
        <f t="shared" si="23"/>
        <v>0</v>
      </c>
      <c r="J338" s="13"/>
    </row>
    <row r="339" spans="1:10" ht="15" customHeight="1">
      <c r="A339" s="38">
        <v>79</v>
      </c>
      <c r="B339" s="70" t="s">
        <v>383</v>
      </c>
      <c r="C339" s="65" t="s">
        <v>335</v>
      </c>
      <c r="D339" s="65">
        <v>45</v>
      </c>
      <c r="E339" s="65"/>
      <c r="F339" s="41">
        <f t="shared" si="21"/>
        <v>0</v>
      </c>
      <c r="G339" s="42">
        <v>0.08</v>
      </c>
      <c r="H339" s="41">
        <f t="shared" si="22"/>
        <v>0</v>
      </c>
      <c r="I339" s="41">
        <f t="shared" si="23"/>
        <v>0</v>
      </c>
      <c r="J339" s="13"/>
    </row>
    <row r="340" spans="1:10" ht="22.5">
      <c r="A340" s="38">
        <v>80</v>
      </c>
      <c r="B340" s="66" t="s">
        <v>384</v>
      </c>
      <c r="C340" s="65" t="s">
        <v>385</v>
      </c>
      <c r="D340" s="65">
        <v>160</v>
      </c>
      <c r="E340" s="65"/>
      <c r="F340" s="41">
        <f t="shared" si="21"/>
        <v>0</v>
      </c>
      <c r="G340" s="42">
        <v>0.08</v>
      </c>
      <c r="H340" s="41">
        <f t="shared" si="22"/>
        <v>0</v>
      </c>
      <c r="I340" s="41">
        <f t="shared" si="23"/>
        <v>0</v>
      </c>
      <c r="J340" s="13"/>
    </row>
    <row r="341" spans="1:10" ht="16.5" customHeight="1">
      <c r="A341" s="38">
        <v>81</v>
      </c>
      <c r="B341" s="66" t="s">
        <v>386</v>
      </c>
      <c r="C341" s="65" t="s">
        <v>155</v>
      </c>
      <c r="D341" s="65">
        <v>10</v>
      </c>
      <c r="E341" s="65"/>
      <c r="F341" s="41">
        <f t="shared" si="21"/>
        <v>0</v>
      </c>
      <c r="G341" s="42">
        <v>0.08</v>
      </c>
      <c r="H341" s="41">
        <f t="shared" si="22"/>
        <v>0</v>
      </c>
      <c r="I341" s="41">
        <f t="shared" si="23"/>
        <v>0</v>
      </c>
      <c r="J341" s="13"/>
    </row>
    <row r="342" spans="1:10" ht="12.75">
      <c r="A342" s="38">
        <v>82</v>
      </c>
      <c r="B342" s="66" t="s">
        <v>387</v>
      </c>
      <c r="C342" s="65" t="s">
        <v>179</v>
      </c>
      <c r="D342" s="65">
        <v>15</v>
      </c>
      <c r="E342" s="65"/>
      <c r="F342" s="41">
        <f t="shared" si="21"/>
        <v>0</v>
      </c>
      <c r="G342" s="42">
        <v>0.08</v>
      </c>
      <c r="H342" s="41">
        <f t="shared" si="22"/>
        <v>0</v>
      </c>
      <c r="I342" s="41">
        <f t="shared" si="23"/>
        <v>0</v>
      </c>
      <c r="J342" s="13"/>
    </row>
    <row r="343" spans="1:10" ht="12.75">
      <c r="A343" s="38">
        <v>83</v>
      </c>
      <c r="B343" s="66" t="s">
        <v>388</v>
      </c>
      <c r="C343" s="65" t="s">
        <v>134</v>
      </c>
      <c r="D343" s="65">
        <v>20</v>
      </c>
      <c r="E343" s="65"/>
      <c r="F343" s="41">
        <f t="shared" si="21"/>
        <v>0</v>
      </c>
      <c r="G343" s="42">
        <v>0.08</v>
      </c>
      <c r="H343" s="41">
        <f t="shared" si="22"/>
        <v>0</v>
      </c>
      <c r="I343" s="41">
        <f t="shared" si="23"/>
        <v>0</v>
      </c>
      <c r="J343" s="13"/>
    </row>
    <row r="344" spans="1:10" ht="16.5" customHeight="1">
      <c r="A344" s="38">
        <v>84</v>
      </c>
      <c r="B344" s="66" t="s">
        <v>389</v>
      </c>
      <c r="C344" s="65" t="s">
        <v>179</v>
      </c>
      <c r="D344" s="65">
        <v>5</v>
      </c>
      <c r="E344" s="65"/>
      <c r="F344" s="41">
        <f t="shared" si="21"/>
        <v>0</v>
      </c>
      <c r="G344" s="42">
        <v>0.08</v>
      </c>
      <c r="H344" s="41">
        <f t="shared" si="22"/>
        <v>0</v>
      </c>
      <c r="I344" s="41">
        <f t="shared" si="23"/>
        <v>0</v>
      </c>
      <c r="J344" s="13"/>
    </row>
    <row r="345" spans="1:10" ht="18.75" customHeight="1">
      <c r="A345" s="38">
        <v>85</v>
      </c>
      <c r="B345" s="66" t="s">
        <v>390</v>
      </c>
      <c r="C345" s="65" t="s">
        <v>179</v>
      </c>
      <c r="D345" s="65">
        <v>5</v>
      </c>
      <c r="E345" s="65"/>
      <c r="F345" s="41">
        <f t="shared" si="21"/>
        <v>0</v>
      </c>
      <c r="G345" s="42">
        <v>0.08</v>
      </c>
      <c r="H345" s="41">
        <f t="shared" si="22"/>
        <v>0</v>
      </c>
      <c r="I345" s="41">
        <f t="shared" si="23"/>
        <v>0</v>
      </c>
      <c r="J345" s="13"/>
    </row>
    <row r="346" spans="1:10" ht="18" customHeight="1">
      <c r="A346" s="38">
        <v>86</v>
      </c>
      <c r="B346" s="66" t="s">
        <v>391</v>
      </c>
      <c r="C346" s="65" t="s">
        <v>179</v>
      </c>
      <c r="D346" s="65">
        <v>5</v>
      </c>
      <c r="E346" s="65"/>
      <c r="F346" s="41">
        <f t="shared" si="21"/>
        <v>0</v>
      </c>
      <c r="G346" s="42">
        <v>0.08</v>
      </c>
      <c r="H346" s="41">
        <f t="shared" si="22"/>
        <v>0</v>
      </c>
      <c r="I346" s="41">
        <f t="shared" si="23"/>
        <v>0</v>
      </c>
      <c r="J346" s="13"/>
    </row>
    <row r="347" spans="1:10" ht="12.75">
      <c r="A347" s="38">
        <v>87</v>
      </c>
      <c r="B347" s="66" t="s">
        <v>392</v>
      </c>
      <c r="C347" s="65" t="s">
        <v>282</v>
      </c>
      <c r="D347" s="65">
        <v>3</v>
      </c>
      <c r="E347" s="65"/>
      <c r="F347" s="41">
        <f t="shared" si="21"/>
        <v>0</v>
      </c>
      <c r="G347" s="42">
        <v>0.08</v>
      </c>
      <c r="H347" s="41">
        <f t="shared" si="22"/>
        <v>0</v>
      </c>
      <c r="I347" s="41">
        <f t="shared" si="23"/>
        <v>0</v>
      </c>
      <c r="J347" s="13"/>
    </row>
    <row r="348" spans="1:10" ht="12.75">
      <c r="A348" s="38">
        <v>88</v>
      </c>
      <c r="B348" s="66" t="s">
        <v>393</v>
      </c>
      <c r="C348" s="65" t="s">
        <v>282</v>
      </c>
      <c r="D348" s="65">
        <v>5</v>
      </c>
      <c r="E348" s="65"/>
      <c r="F348" s="41">
        <f t="shared" si="21"/>
        <v>0</v>
      </c>
      <c r="G348" s="42">
        <v>0.08</v>
      </c>
      <c r="H348" s="41">
        <f t="shared" si="22"/>
        <v>0</v>
      </c>
      <c r="I348" s="41">
        <f t="shared" si="23"/>
        <v>0</v>
      </c>
      <c r="J348" s="13"/>
    </row>
    <row r="349" spans="1:10" ht="12.75">
      <c r="A349" s="38">
        <v>89</v>
      </c>
      <c r="B349" s="66" t="s">
        <v>394</v>
      </c>
      <c r="C349" s="65" t="s">
        <v>279</v>
      </c>
      <c r="D349" s="65">
        <v>250</v>
      </c>
      <c r="E349" s="65"/>
      <c r="F349" s="41">
        <f t="shared" si="21"/>
        <v>0</v>
      </c>
      <c r="G349" s="42">
        <v>0.08</v>
      </c>
      <c r="H349" s="41">
        <f t="shared" si="22"/>
        <v>0</v>
      </c>
      <c r="I349" s="41">
        <f t="shared" si="23"/>
        <v>0</v>
      </c>
      <c r="J349" s="13"/>
    </row>
    <row r="350" spans="1:10" ht="23.25" customHeight="1">
      <c r="A350" s="38">
        <v>90</v>
      </c>
      <c r="B350" s="66" t="s">
        <v>395</v>
      </c>
      <c r="C350" s="65" t="s">
        <v>396</v>
      </c>
      <c r="D350" s="65">
        <v>35</v>
      </c>
      <c r="E350" s="65"/>
      <c r="F350" s="41">
        <f t="shared" si="21"/>
        <v>0</v>
      </c>
      <c r="G350" s="42">
        <v>0.08</v>
      </c>
      <c r="H350" s="41">
        <f t="shared" si="22"/>
        <v>0</v>
      </c>
      <c r="I350" s="41">
        <f t="shared" si="23"/>
        <v>0</v>
      </c>
      <c r="J350" s="13"/>
    </row>
    <row r="351" spans="1:10" ht="34.5" customHeight="1">
      <c r="A351" s="38">
        <v>91</v>
      </c>
      <c r="B351" s="66" t="s">
        <v>397</v>
      </c>
      <c r="C351" s="65" t="s">
        <v>398</v>
      </c>
      <c r="D351" s="65">
        <v>60</v>
      </c>
      <c r="E351" s="65"/>
      <c r="F351" s="41">
        <f t="shared" si="21"/>
        <v>0</v>
      </c>
      <c r="G351" s="42">
        <v>0.08</v>
      </c>
      <c r="H351" s="41">
        <f t="shared" si="22"/>
        <v>0</v>
      </c>
      <c r="I351" s="41">
        <f t="shared" si="23"/>
        <v>0</v>
      </c>
      <c r="J351" s="13"/>
    </row>
    <row r="352" spans="1:10" ht="22.5">
      <c r="A352" s="38">
        <v>92</v>
      </c>
      <c r="B352" s="66" t="s">
        <v>399</v>
      </c>
      <c r="C352" s="65" t="s">
        <v>398</v>
      </c>
      <c r="D352" s="65">
        <v>30</v>
      </c>
      <c r="E352" s="65"/>
      <c r="F352" s="41">
        <f t="shared" si="21"/>
        <v>0</v>
      </c>
      <c r="G352" s="42">
        <v>0.08</v>
      </c>
      <c r="H352" s="41">
        <f t="shared" si="22"/>
        <v>0</v>
      </c>
      <c r="I352" s="41">
        <f t="shared" si="23"/>
        <v>0</v>
      </c>
      <c r="J352" s="13"/>
    </row>
    <row r="353" spans="1:10" ht="12.75">
      <c r="A353" s="38">
        <v>93</v>
      </c>
      <c r="B353" s="66" t="s">
        <v>400</v>
      </c>
      <c r="C353" s="65" t="s">
        <v>396</v>
      </c>
      <c r="D353" s="65">
        <v>10</v>
      </c>
      <c r="E353" s="65"/>
      <c r="F353" s="41">
        <f t="shared" si="21"/>
        <v>0</v>
      </c>
      <c r="G353" s="42">
        <v>0.08</v>
      </c>
      <c r="H353" s="41">
        <f t="shared" si="22"/>
        <v>0</v>
      </c>
      <c r="I353" s="41">
        <f t="shared" si="23"/>
        <v>0</v>
      </c>
      <c r="J353" s="13"/>
    </row>
    <row r="354" spans="1:10" ht="23.25" customHeight="1">
      <c r="A354" s="38">
        <v>94</v>
      </c>
      <c r="B354" s="66" t="s">
        <v>401</v>
      </c>
      <c r="C354" s="65" t="s">
        <v>402</v>
      </c>
      <c r="D354" s="65">
        <v>10</v>
      </c>
      <c r="E354" s="65"/>
      <c r="F354" s="41">
        <f t="shared" si="21"/>
        <v>0</v>
      </c>
      <c r="G354" s="42">
        <v>0.08</v>
      </c>
      <c r="H354" s="41">
        <f t="shared" si="22"/>
        <v>0</v>
      </c>
      <c r="I354" s="41">
        <f t="shared" si="23"/>
        <v>0</v>
      </c>
      <c r="J354" s="13"/>
    </row>
    <row r="355" spans="1:10" ht="12.75">
      <c r="A355" s="38">
        <v>95</v>
      </c>
      <c r="B355" s="66" t="s">
        <v>403</v>
      </c>
      <c r="C355" s="65" t="s">
        <v>404</v>
      </c>
      <c r="D355" s="65">
        <v>120</v>
      </c>
      <c r="E355" s="65"/>
      <c r="F355" s="41">
        <f t="shared" si="21"/>
        <v>0</v>
      </c>
      <c r="G355" s="42">
        <v>0.08</v>
      </c>
      <c r="H355" s="41">
        <f t="shared" si="22"/>
        <v>0</v>
      </c>
      <c r="I355" s="41">
        <f t="shared" si="23"/>
        <v>0</v>
      </c>
      <c r="J355" s="13"/>
    </row>
    <row r="356" spans="1:10" ht="19.5" customHeight="1">
      <c r="A356" s="38">
        <v>96</v>
      </c>
      <c r="B356" s="66" t="s">
        <v>405</v>
      </c>
      <c r="C356" s="65" t="s">
        <v>406</v>
      </c>
      <c r="D356" s="65">
        <v>120</v>
      </c>
      <c r="E356" s="65"/>
      <c r="F356" s="41">
        <f t="shared" si="21"/>
        <v>0</v>
      </c>
      <c r="G356" s="42">
        <v>0.08</v>
      </c>
      <c r="H356" s="41">
        <f t="shared" si="22"/>
        <v>0</v>
      </c>
      <c r="I356" s="41">
        <f t="shared" si="23"/>
        <v>0</v>
      </c>
      <c r="J356" s="13"/>
    </row>
    <row r="357" spans="1:10" ht="19.5" customHeight="1">
      <c r="A357" s="38">
        <v>97</v>
      </c>
      <c r="B357" s="66" t="s">
        <v>407</v>
      </c>
      <c r="C357" s="65" t="s">
        <v>408</v>
      </c>
      <c r="D357" s="65">
        <v>10</v>
      </c>
      <c r="E357" s="65"/>
      <c r="F357" s="41">
        <f aca="true" t="shared" si="24" ref="F357:F388">SUM(D357*E357)</f>
        <v>0</v>
      </c>
      <c r="G357" s="42">
        <v>0.08</v>
      </c>
      <c r="H357" s="41">
        <f aca="true" t="shared" si="25" ref="H357:H388">SUM(F357+F357*8%)</f>
        <v>0</v>
      </c>
      <c r="I357" s="41">
        <f aca="true" t="shared" si="26" ref="I357:I388">SUM(E357+E357*8%)</f>
        <v>0</v>
      </c>
      <c r="J357" s="13"/>
    </row>
    <row r="358" spans="1:10" ht="18" customHeight="1">
      <c r="A358" s="38">
        <v>98</v>
      </c>
      <c r="B358" s="66" t="s">
        <v>409</v>
      </c>
      <c r="C358" s="65" t="s">
        <v>410</v>
      </c>
      <c r="D358" s="65">
        <v>10</v>
      </c>
      <c r="E358" s="65"/>
      <c r="F358" s="41">
        <f t="shared" si="24"/>
        <v>0</v>
      </c>
      <c r="G358" s="42">
        <v>0.08</v>
      </c>
      <c r="H358" s="41">
        <f t="shared" si="25"/>
        <v>0</v>
      </c>
      <c r="I358" s="41">
        <f t="shared" si="26"/>
        <v>0</v>
      </c>
      <c r="J358" s="13"/>
    </row>
    <row r="359" spans="1:10" ht="22.5">
      <c r="A359" s="38">
        <v>99</v>
      </c>
      <c r="B359" s="66" t="s">
        <v>411</v>
      </c>
      <c r="C359" s="65" t="s">
        <v>385</v>
      </c>
      <c r="D359" s="65">
        <v>10</v>
      </c>
      <c r="E359" s="65"/>
      <c r="F359" s="41">
        <f t="shared" si="24"/>
        <v>0</v>
      </c>
      <c r="G359" s="42">
        <v>0.08</v>
      </c>
      <c r="H359" s="41">
        <f t="shared" si="25"/>
        <v>0</v>
      </c>
      <c r="I359" s="41">
        <f t="shared" si="26"/>
        <v>0</v>
      </c>
      <c r="J359" s="13"/>
    </row>
    <row r="360" spans="1:10" ht="12.75">
      <c r="A360" s="38">
        <v>100</v>
      </c>
      <c r="B360" s="66" t="s">
        <v>412</v>
      </c>
      <c r="C360" s="65" t="s">
        <v>385</v>
      </c>
      <c r="D360" s="65">
        <v>20</v>
      </c>
      <c r="E360" s="65"/>
      <c r="F360" s="41">
        <f t="shared" si="24"/>
        <v>0</v>
      </c>
      <c r="G360" s="42">
        <v>0.08</v>
      </c>
      <c r="H360" s="41">
        <f t="shared" si="25"/>
        <v>0</v>
      </c>
      <c r="I360" s="41">
        <f t="shared" si="26"/>
        <v>0</v>
      </c>
      <c r="J360" s="13"/>
    </row>
    <row r="361" spans="1:10" ht="19.5" customHeight="1">
      <c r="A361" s="38">
        <v>101</v>
      </c>
      <c r="B361" s="66" t="s">
        <v>413</v>
      </c>
      <c r="C361" s="65" t="s">
        <v>261</v>
      </c>
      <c r="D361" s="65">
        <v>40</v>
      </c>
      <c r="E361" s="65"/>
      <c r="F361" s="41">
        <f t="shared" si="24"/>
        <v>0</v>
      </c>
      <c r="G361" s="42">
        <v>0.08</v>
      </c>
      <c r="H361" s="41">
        <f t="shared" si="25"/>
        <v>0</v>
      </c>
      <c r="I361" s="41">
        <f t="shared" si="26"/>
        <v>0</v>
      </c>
      <c r="J361" s="13"/>
    </row>
    <row r="362" spans="1:10" ht="22.5">
      <c r="A362" s="38">
        <v>102</v>
      </c>
      <c r="B362" s="66" t="s">
        <v>414</v>
      </c>
      <c r="C362" s="65" t="s">
        <v>415</v>
      </c>
      <c r="D362" s="65">
        <v>100</v>
      </c>
      <c r="E362" s="65"/>
      <c r="F362" s="41">
        <f t="shared" si="24"/>
        <v>0</v>
      </c>
      <c r="G362" s="42">
        <v>0.08</v>
      </c>
      <c r="H362" s="41">
        <f t="shared" si="25"/>
        <v>0</v>
      </c>
      <c r="I362" s="41">
        <f t="shared" si="26"/>
        <v>0</v>
      </c>
      <c r="J362" s="13"/>
    </row>
    <row r="363" spans="1:10" ht="27" customHeight="1">
      <c r="A363" s="38">
        <v>103</v>
      </c>
      <c r="B363" s="66" t="s">
        <v>416</v>
      </c>
      <c r="C363" s="65" t="s">
        <v>417</v>
      </c>
      <c r="D363" s="65">
        <v>160</v>
      </c>
      <c r="E363" s="65"/>
      <c r="F363" s="41">
        <f t="shared" si="24"/>
        <v>0</v>
      </c>
      <c r="G363" s="42">
        <v>0.08</v>
      </c>
      <c r="H363" s="41">
        <f t="shared" si="25"/>
        <v>0</v>
      </c>
      <c r="I363" s="41">
        <f t="shared" si="26"/>
        <v>0</v>
      </c>
      <c r="J363" s="13"/>
    </row>
    <row r="364" spans="1:10" ht="12.75">
      <c r="A364" s="38">
        <v>104</v>
      </c>
      <c r="B364" s="66" t="s">
        <v>418</v>
      </c>
      <c r="C364" s="65" t="s">
        <v>326</v>
      </c>
      <c r="D364" s="65">
        <v>20</v>
      </c>
      <c r="E364" s="65"/>
      <c r="F364" s="41">
        <f t="shared" si="24"/>
        <v>0</v>
      </c>
      <c r="G364" s="42">
        <v>0.08</v>
      </c>
      <c r="H364" s="41">
        <f t="shared" si="25"/>
        <v>0</v>
      </c>
      <c r="I364" s="41">
        <f t="shared" si="26"/>
        <v>0</v>
      </c>
      <c r="J364" s="13"/>
    </row>
    <row r="365" spans="1:10" ht="12.75">
      <c r="A365" s="38">
        <v>105</v>
      </c>
      <c r="B365" s="66" t="s">
        <v>419</v>
      </c>
      <c r="C365" s="65" t="s">
        <v>326</v>
      </c>
      <c r="D365" s="65">
        <v>10</v>
      </c>
      <c r="E365" s="65"/>
      <c r="F365" s="41">
        <f t="shared" si="24"/>
        <v>0</v>
      </c>
      <c r="G365" s="42">
        <v>0.08</v>
      </c>
      <c r="H365" s="41">
        <f t="shared" si="25"/>
        <v>0</v>
      </c>
      <c r="I365" s="41">
        <f t="shared" si="26"/>
        <v>0</v>
      </c>
      <c r="J365" s="13"/>
    </row>
    <row r="366" spans="1:10" ht="15.75" customHeight="1">
      <c r="A366" s="38">
        <v>106</v>
      </c>
      <c r="B366" s="66" t="s">
        <v>420</v>
      </c>
      <c r="C366" s="65" t="s">
        <v>326</v>
      </c>
      <c r="D366" s="65">
        <v>25</v>
      </c>
      <c r="E366" s="65"/>
      <c r="F366" s="41">
        <f t="shared" si="24"/>
        <v>0</v>
      </c>
      <c r="G366" s="42">
        <v>0.08</v>
      </c>
      <c r="H366" s="41">
        <f t="shared" si="25"/>
        <v>0</v>
      </c>
      <c r="I366" s="41">
        <f t="shared" si="26"/>
        <v>0</v>
      </c>
      <c r="J366" s="13"/>
    </row>
    <row r="367" spans="1:10" ht="18" customHeight="1">
      <c r="A367" s="38">
        <v>107</v>
      </c>
      <c r="B367" s="66" t="s">
        <v>421</v>
      </c>
      <c r="C367" s="65" t="s">
        <v>326</v>
      </c>
      <c r="D367" s="65">
        <v>180</v>
      </c>
      <c r="E367" s="65"/>
      <c r="F367" s="41">
        <f t="shared" si="24"/>
        <v>0</v>
      </c>
      <c r="G367" s="42">
        <v>0.08</v>
      </c>
      <c r="H367" s="41">
        <f t="shared" si="25"/>
        <v>0</v>
      </c>
      <c r="I367" s="41">
        <f t="shared" si="26"/>
        <v>0</v>
      </c>
      <c r="J367" s="13"/>
    </row>
    <row r="368" spans="1:10" ht="12.75">
      <c r="A368" s="38">
        <v>108</v>
      </c>
      <c r="B368" s="66" t="s">
        <v>422</v>
      </c>
      <c r="C368" s="65" t="s">
        <v>423</v>
      </c>
      <c r="D368" s="65">
        <v>100</v>
      </c>
      <c r="E368" s="65"/>
      <c r="F368" s="41">
        <f t="shared" si="24"/>
        <v>0</v>
      </c>
      <c r="G368" s="42">
        <v>0.08</v>
      </c>
      <c r="H368" s="41">
        <f t="shared" si="25"/>
        <v>0</v>
      </c>
      <c r="I368" s="41">
        <f t="shared" si="26"/>
        <v>0</v>
      </c>
      <c r="J368" s="13"/>
    </row>
    <row r="369" spans="1:10" ht="17.25" customHeight="1">
      <c r="A369" s="38">
        <v>109</v>
      </c>
      <c r="B369" s="66" t="s">
        <v>424</v>
      </c>
      <c r="C369" s="65" t="s">
        <v>261</v>
      </c>
      <c r="D369" s="65">
        <v>30</v>
      </c>
      <c r="E369" s="65"/>
      <c r="F369" s="41">
        <f t="shared" si="24"/>
        <v>0</v>
      </c>
      <c r="G369" s="42">
        <v>0.08</v>
      </c>
      <c r="H369" s="41">
        <f t="shared" si="25"/>
        <v>0</v>
      </c>
      <c r="I369" s="41">
        <f t="shared" si="26"/>
        <v>0</v>
      </c>
      <c r="J369" s="13"/>
    </row>
    <row r="370" spans="1:10" ht="27" customHeight="1">
      <c r="A370" s="38">
        <v>110</v>
      </c>
      <c r="B370" s="66" t="s">
        <v>425</v>
      </c>
      <c r="C370" s="65" t="s">
        <v>398</v>
      </c>
      <c r="D370" s="65">
        <v>4600</v>
      </c>
      <c r="E370" s="65"/>
      <c r="F370" s="41">
        <f t="shared" si="24"/>
        <v>0</v>
      </c>
      <c r="G370" s="42">
        <v>0.08</v>
      </c>
      <c r="H370" s="41">
        <f t="shared" si="25"/>
        <v>0</v>
      </c>
      <c r="I370" s="41">
        <f t="shared" si="26"/>
        <v>0</v>
      </c>
      <c r="J370" s="13"/>
    </row>
    <row r="371" spans="1:10" ht="12.75">
      <c r="A371" s="38">
        <v>111</v>
      </c>
      <c r="B371" s="66" t="s">
        <v>426</v>
      </c>
      <c r="C371" s="65" t="s">
        <v>406</v>
      </c>
      <c r="D371" s="65">
        <v>20</v>
      </c>
      <c r="E371" s="65"/>
      <c r="F371" s="41">
        <f t="shared" si="24"/>
        <v>0</v>
      </c>
      <c r="G371" s="42">
        <v>0.08</v>
      </c>
      <c r="H371" s="41">
        <f t="shared" si="25"/>
        <v>0</v>
      </c>
      <c r="I371" s="41">
        <f t="shared" si="26"/>
        <v>0</v>
      </c>
      <c r="J371" s="13"/>
    </row>
    <row r="372" spans="1:10" ht="12.75">
      <c r="A372" s="38">
        <v>112</v>
      </c>
      <c r="B372" s="66" t="s">
        <v>427</v>
      </c>
      <c r="C372" s="65" t="s">
        <v>326</v>
      </c>
      <c r="D372" s="65">
        <v>5</v>
      </c>
      <c r="E372" s="65"/>
      <c r="F372" s="41">
        <f t="shared" si="24"/>
        <v>0</v>
      </c>
      <c r="G372" s="42">
        <v>0.08</v>
      </c>
      <c r="H372" s="41">
        <f t="shared" si="25"/>
        <v>0</v>
      </c>
      <c r="I372" s="41">
        <f t="shared" si="26"/>
        <v>0</v>
      </c>
      <c r="J372" s="13"/>
    </row>
    <row r="373" spans="1:10" ht="26.25" customHeight="1">
      <c r="A373" s="38">
        <v>113</v>
      </c>
      <c r="B373" s="66" t="s">
        <v>428</v>
      </c>
      <c r="C373" s="65" t="s">
        <v>429</v>
      </c>
      <c r="D373" s="65">
        <v>5</v>
      </c>
      <c r="E373" s="65"/>
      <c r="F373" s="41">
        <f t="shared" si="24"/>
        <v>0</v>
      </c>
      <c r="G373" s="42">
        <v>0.08</v>
      </c>
      <c r="H373" s="41">
        <f t="shared" si="25"/>
        <v>0</v>
      </c>
      <c r="I373" s="41">
        <f t="shared" si="26"/>
        <v>0</v>
      </c>
      <c r="J373" s="13"/>
    </row>
    <row r="374" spans="1:10" ht="27.75" customHeight="1">
      <c r="A374" s="38">
        <v>114</v>
      </c>
      <c r="B374" s="66" t="s">
        <v>430</v>
      </c>
      <c r="C374" s="65" t="s">
        <v>429</v>
      </c>
      <c r="D374" s="65">
        <v>110</v>
      </c>
      <c r="E374" s="65"/>
      <c r="F374" s="41">
        <f t="shared" si="24"/>
        <v>0</v>
      </c>
      <c r="G374" s="42">
        <v>0.08</v>
      </c>
      <c r="H374" s="41">
        <f t="shared" si="25"/>
        <v>0</v>
      </c>
      <c r="I374" s="41">
        <f t="shared" si="26"/>
        <v>0</v>
      </c>
      <c r="J374" s="13"/>
    </row>
    <row r="375" spans="1:10" ht="18.75" customHeight="1">
      <c r="A375" s="38">
        <v>115</v>
      </c>
      <c r="B375" s="66" t="s">
        <v>431</v>
      </c>
      <c r="C375" s="65" t="s">
        <v>432</v>
      </c>
      <c r="D375" s="65">
        <v>30</v>
      </c>
      <c r="E375" s="65"/>
      <c r="F375" s="41">
        <f t="shared" si="24"/>
        <v>0</v>
      </c>
      <c r="G375" s="42">
        <v>0.08</v>
      </c>
      <c r="H375" s="41">
        <f t="shared" si="25"/>
        <v>0</v>
      </c>
      <c r="I375" s="41">
        <f t="shared" si="26"/>
        <v>0</v>
      </c>
      <c r="J375" s="13"/>
    </row>
    <row r="376" spans="1:10" ht="19.5" customHeight="1">
      <c r="A376" s="38">
        <v>116</v>
      </c>
      <c r="B376" s="66" t="s">
        <v>433</v>
      </c>
      <c r="C376" s="65" t="s">
        <v>432</v>
      </c>
      <c r="D376" s="65">
        <v>35</v>
      </c>
      <c r="E376" s="65"/>
      <c r="F376" s="41">
        <f t="shared" si="24"/>
        <v>0</v>
      </c>
      <c r="G376" s="42">
        <v>0.08</v>
      </c>
      <c r="H376" s="41">
        <f t="shared" si="25"/>
        <v>0</v>
      </c>
      <c r="I376" s="41">
        <f t="shared" si="26"/>
        <v>0</v>
      </c>
      <c r="J376" s="13"/>
    </row>
    <row r="377" spans="1:10" ht="28.5" customHeight="1">
      <c r="A377" s="38">
        <v>117</v>
      </c>
      <c r="B377" s="66" t="s">
        <v>434</v>
      </c>
      <c r="C377" s="65" t="s">
        <v>435</v>
      </c>
      <c r="D377" s="65">
        <v>10</v>
      </c>
      <c r="E377" s="65"/>
      <c r="F377" s="41">
        <f t="shared" si="24"/>
        <v>0</v>
      </c>
      <c r="G377" s="42">
        <v>0.08</v>
      </c>
      <c r="H377" s="41">
        <f t="shared" si="25"/>
        <v>0</v>
      </c>
      <c r="I377" s="41">
        <f t="shared" si="26"/>
        <v>0</v>
      </c>
      <c r="J377" s="13"/>
    </row>
    <row r="378" spans="1:10" ht="26.25" customHeight="1">
      <c r="A378" s="38">
        <v>118</v>
      </c>
      <c r="B378" s="66" t="s">
        <v>436</v>
      </c>
      <c r="C378" s="65" t="s">
        <v>435</v>
      </c>
      <c r="D378" s="65">
        <v>10</v>
      </c>
      <c r="E378" s="65"/>
      <c r="F378" s="41">
        <f t="shared" si="24"/>
        <v>0</v>
      </c>
      <c r="G378" s="42">
        <v>0.08</v>
      </c>
      <c r="H378" s="41">
        <f t="shared" si="25"/>
        <v>0</v>
      </c>
      <c r="I378" s="41">
        <f t="shared" si="26"/>
        <v>0</v>
      </c>
      <c r="J378" s="13"/>
    </row>
    <row r="379" spans="1:10" ht="23.25" customHeight="1">
      <c r="A379" s="38">
        <v>119</v>
      </c>
      <c r="B379" s="66" t="s">
        <v>437</v>
      </c>
      <c r="C379" s="65" t="s">
        <v>435</v>
      </c>
      <c r="D379" s="65">
        <v>20</v>
      </c>
      <c r="E379" s="65"/>
      <c r="F379" s="41">
        <f t="shared" si="24"/>
        <v>0</v>
      </c>
      <c r="G379" s="42">
        <v>0.08</v>
      </c>
      <c r="H379" s="41">
        <f t="shared" si="25"/>
        <v>0</v>
      </c>
      <c r="I379" s="41">
        <f t="shared" si="26"/>
        <v>0</v>
      </c>
      <c r="J379" s="13"/>
    </row>
    <row r="380" spans="1:10" ht="23.25" customHeight="1">
      <c r="A380" s="38">
        <v>120</v>
      </c>
      <c r="B380" s="66" t="s">
        <v>438</v>
      </c>
      <c r="C380" s="65" t="s">
        <v>439</v>
      </c>
      <c r="D380" s="65">
        <v>260</v>
      </c>
      <c r="E380" s="65"/>
      <c r="F380" s="41">
        <f t="shared" si="24"/>
        <v>0</v>
      </c>
      <c r="G380" s="42">
        <v>0.08</v>
      </c>
      <c r="H380" s="41">
        <f t="shared" si="25"/>
        <v>0</v>
      </c>
      <c r="I380" s="41">
        <f t="shared" si="26"/>
        <v>0</v>
      </c>
      <c r="J380" s="13"/>
    </row>
    <row r="381" spans="1:10" ht="23.25" customHeight="1">
      <c r="A381" s="38">
        <v>121</v>
      </c>
      <c r="B381" s="66" t="s">
        <v>440</v>
      </c>
      <c r="C381" s="65" t="s">
        <v>441</v>
      </c>
      <c r="D381" s="65">
        <v>15</v>
      </c>
      <c r="E381" s="65"/>
      <c r="F381" s="41">
        <f t="shared" si="24"/>
        <v>0</v>
      </c>
      <c r="G381" s="42">
        <v>0.08</v>
      </c>
      <c r="H381" s="41">
        <f t="shared" si="25"/>
        <v>0</v>
      </c>
      <c r="I381" s="41">
        <f t="shared" si="26"/>
        <v>0</v>
      </c>
      <c r="J381" s="13"/>
    </row>
    <row r="382" spans="1:10" ht="23.25" customHeight="1">
      <c r="A382" s="38">
        <v>122</v>
      </c>
      <c r="B382" s="66" t="s">
        <v>442</v>
      </c>
      <c r="C382" s="66" t="s">
        <v>443</v>
      </c>
      <c r="D382" s="65">
        <v>35</v>
      </c>
      <c r="E382" s="65"/>
      <c r="F382" s="41">
        <f t="shared" si="24"/>
        <v>0</v>
      </c>
      <c r="G382" s="42">
        <v>0.08</v>
      </c>
      <c r="H382" s="41">
        <f t="shared" si="25"/>
        <v>0</v>
      </c>
      <c r="I382" s="41">
        <f t="shared" si="26"/>
        <v>0</v>
      </c>
      <c r="J382" s="13"/>
    </row>
    <row r="383" spans="1:10" ht="23.25" customHeight="1">
      <c r="A383" s="38">
        <v>123</v>
      </c>
      <c r="B383" s="66" t="s">
        <v>444</v>
      </c>
      <c r="C383" s="65" t="s">
        <v>445</v>
      </c>
      <c r="D383" s="65">
        <v>25</v>
      </c>
      <c r="E383" s="65"/>
      <c r="F383" s="41">
        <f t="shared" si="24"/>
        <v>0</v>
      </c>
      <c r="G383" s="42">
        <v>0.08</v>
      </c>
      <c r="H383" s="41">
        <f t="shared" si="25"/>
        <v>0</v>
      </c>
      <c r="I383" s="41">
        <f t="shared" si="26"/>
        <v>0</v>
      </c>
      <c r="J383" s="13"/>
    </row>
    <row r="384" spans="1:10" ht="25.5" customHeight="1">
      <c r="A384" s="38">
        <v>124</v>
      </c>
      <c r="B384" s="66" t="s">
        <v>446</v>
      </c>
      <c r="C384" s="65" t="s">
        <v>435</v>
      </c>
      <c r="D384" s="65">
        <v>30</v>
      </c>
      <c r="E384" s="65"/>
      <c r="F384" s="41">
        <f t="shared" si="24"/>
        <v>0</v>
      </c>
      <c r="G384" s="42">
        <v>0.08</v>
      </c>
      <c r="H384" s="41">
        <f t="shared" si="25"/>
        <v>0</v>
      </c>
      <c r="I384" s="41">
        <f t="shared" si="26"/>
        <v>0</v>
      </c>
      <c r="J384" s="13"/>
    </row>
    <row r="385" spans="1:10" ht="22.5">
      <c r="A385" s="38">
        <v>125</v>
      </c>
      <c r="B385" s="66" t="s">
        <v>447</v>
      </c>
      <c r="C385" s="65" t="s">
        <v>448</v>
      </c>
      <c r="D385" s="65">
        <v>40</v>
      </c>
      <c r="E385" s="65"/>
      <c r="F385" s="41">
        <f t="shared" si="24"/>
        <v>0</v>
      </c>
      <c r="G385" s="42">
        <v>0.08</v>
      </c>
      <c r="H385" s="41">
        <f t="shared" si="25"/>
        <v>0</v>
      </c>
      <c r="I385" s="41">
        <f t="shared" si="26"/>
        <v>0</v>
      </c>
      <c r="J385" s="13"/>
    </row>
    <row r="386" spans="1:10" ht="23.25" customHeight="1">
      <c r="A386" s="38">
        <v>126</v>
      </c>
      <c r="B386" s="66" t="s">
        <v>449</v>
      </c>
      <c r="C386" s="65" t="s">
        <v>450</v>
      </c>
      <c r="D386" s="65">
        <v>40</v>
      </c>
      <c r="E386" s="65"/>
      <c r="F386" s="41">
        <f t="shared" si="24"/>
        <v>0</v>
      </c>
      <c r="G386" s="42">
        <v>0.08</v>
      </c>
      <c r="H386" s="41">
        <f t="shared" si="25"/>
        <v>0</v>
      </c>
      <c r="I386" s="41">
        <f t="shared" si="26"/>
        <v>0</v>
      </c>
      <c r="J386" s="13"/>
    </row>
    <row r="387" spans="1:10" ht="12.75">
      <c r="A387" s="38">
        <v>127</v>
      </c>
      <c r="B387" s="66" t="s">
        <v>451</v>
      </c>
      <c r="C387" s="65" t="s">
        <v>452</v>
      </c>
      <c r="D387" s="65">
        <v>30</v>
      </c>
      <c r="E387" s="65"/>
      <c r="F387" s="41">
        <f t="shared" si="24"/>
        <v>0</v>
      </c>
      <c r="G387" s="42">
        <v>0.08</v>
      </c>
      <c r="H387" s="41">
        <f t="shared" si="25"/>
        <v>0</v>
      </c>
      <c r="I387" s="41">
        <f t="shared" si="26"/>
        <v>0</v>
      </c>
      <c r="J387" s="13"/>
    </row>
    <row r="388" spans="1:10" ht="12.75">
      <c r="A388" s="38">
        <v>128</v>
      </c>
      <c r="B388" s="66" t="s">
        <v>453</v>
      </c>
      <c r="C388" s="65" t="s">
        <v>136</v>
      </c>
      <c r="D388" s="65">
        <v>15</v>
      </c>
      <c r="E388" s="65"/>
      <c r="F388" s="41">
        <f t="shared" si="24"/>
        <v>0</v>
      </c>
      <c r="G388" s="42">
        <v>0.08</v>
      </c>
      <c r="H388" s="41">
        <f t="shared" si="25"/>
        <v>0</v>
      </c>
      <c r="I388" s="41">
        <f t="shared" si="26"/>
        <v>0</v>
      </c>
      <c r="J388" s="13"/>
    </row>
    <row r="389" spans="1:10" ht="12.75">
      <c r="A389" s="38">
        <v>129</v>
      </c>
      <c r="B389" s="66" t="s">
        <v>454</v>
      </c>
      <c r="C389" s="65" t="s">
        <v>136</v>
      </c>
      <c r="D389" s="65">
        <v>5</v>
      </c>
      <c r="E389" s="65"/>
      <c r="F389" s="41">
        <f aca="true" t="shared" si="27" ref="F389:F420">SUM(D389*E389)</f>
        <v>0</v>
      </c>
      <c r="G389" s="42">
        <v>0.08</v>
      </c>
      <c r="H389" s="41">
        <f aca="true" t="shared" si="28" ref="H389:H420">SUM(F389+F389*8%)</f>
        <v>0</v>
      </c>
      <c r="I389" s="41">
        <f aca="true" t="shared" si="29" ref="I389:I420">SUM(E389+E389*8%)</f>
        <v>0</v>
      </c>
      <c r="J389" s="13"/>
    </row>
    <row r="390" spans="1:10" ht="12.75">
      <c r="A390" s="38">
        <v>130</v>
      </c>
      <c r="B390" s="66" t="s">
        <v>455</v>
      </c>
      <c r="C390" s="65" t="s">
        <v>335</v>
      </c>
      <c r="D390" s="65">
        <v>10</v>
      </c>
      <c r="E390" s="65"/>
      <c r="F390" s="41">
        <f t="shared" si="27"/>
        <v>0</v>
      </c>
      <c r="G390" s="42">
        <v>0.08</v>
      </c>
      <c r="H390" s="41">
        <f t="shared" si="28"/>
        <v>0</v>
      </c>
      <c r="I390" s="41">
        <f t="shared" si="29"/>
        <v>0</v>
      </c>
      <c r="J390" s="13"/>
    </row>
    <row r="391" spans="1:10" ht="12.75" customHeight="1">
      <c r="A391" s="38">
        <v>131</v>
      </c>
      <c r="B391" s="66" t="s">
        <v>456</v>
      </c>
      <c r="C391" s="65" t="s">
        <v>134</v>
      </c>
      <c r="D391" s="65">
        <v>10</v>
      </c>
      <c r="E391" s="65"/>
      <c r="F391" s="41">
        <f t="shared" si="27"/>
        <v>0</v>
      </c>
      <c r="G391" s="42">
        <v>0.08</v>
      </c>
      <c r="H391" s="41">
        <f t="shared" si="28"/>
        <v>0</v>
      </c>
      <c r="I391" s="41">
        <f t="shared" si="29"/>
        <v>0</v>
      </c>
      <c r="J391" s="13"/>
    </row>
    <row r="392" spans="1:10" ht="12.75">
      <c r="A392" s="38">
        <v>132</v>
      </c>
      <c r="B392" s="66" t="s">
        <v>457</v>
      </c>
      <c r="C392" s="65" t="s">
        <v>249</v>
      </c>
      <c r="D392" s="65">
        <v>10</v>
      </c>
      <c r="E392" s="65"/>
      <c r="F392" s="41">
        <f t="shared" si="27"/>
        <v>0</v>
      </c>
      <c r="G392" s="42">
        <v>0.08</v>
      </c>
      <c r="H392" s="41">
        <f t="shared" si="28"/>
        <v>0</v>
      </c>
      <c r="I392" s="41">
        <f t="shared" si="29"/>
        <v>0</v>
      </c>
      <c r="J392" s="13"/>
    </row>
    <row r="393" spans="1:10" ht="23.25" customHeight="1">
      <c r="A393" s="38">
        <v>133</v>
      </c>
      <c r="B393" s="66" t="s">
        <v>458</v>
      </c>
      <c r="C393" s="65" t="s">
        <v>177</v>
      </c>
      <c r="D393" s="65">
        <v>5</v>
      </c>
      <c r="E393" s="65"/>
      <c r="F393" s="41">
        <f t="shared" si="27"/>
        <v>0</v>
      </c>
      <c r="G393" s="42">
        <v>0.08</v>
      </c>
      <c r="H393" s="41">
        <f t="shared" si="28"/>
        <v>0</v>
      </c>
      <c r="I393" s="41">
        <f t="shared" si="29"/>
        <v>0</v>
      </c>
      <c r="J393" s="13"/>
    </row>
    <row r="394" spans="1:10" ht="12.75">
      <c r="A394" s="38">
        <v>134</v>
      </c>
      <c r="B394" s="66" t="s">
        <v>459</v>
      </c>
      <c r="C394" s="65" t="s">
        <v>460</v>
      </c>
      <c r="D394" s="65">
        <v>70</v>
      </c>
      <c r="E394" s="65"/>
      <c r="F394" s="41">
        <f t="shared" si="27"/>
        <v>0</v>
      </c>
      <c r="G394" s="42">
        <v>0.08</v>
      </c>
      <c r="H394" s="41">
        <f t="shared" si="28"/>
        <v>0</v>
      </c>
      <c r="I394" s="41">
        <f t="shared" si="29"/>
        <v>0</v>
      </c>
      <c r="J394" s="13"/>
    </row>
    <row r="395" spans="1:10" ht="12.75">
      <c r="A395" s="38">
        <v>135</v>
      </c>
      <c r="B395" s="66" t="s">
        <v>461</v>
      </c>
      <c r="C395" s="65" t="s">
        <v>134</v>
      </c>
      <c r="D395" s="65">
        <v>20</v>
      </c>
      <c r="E395" s="65"/>
      <c r="F395" s="41">
        <f t="shared" si="27"/>
        <v>0</v>
      </c>
      <c r="G395" s="42">
        <v>0.08</v>
      </c>
      <c r="H395" s="41">
        <f t="shared" si="28"/>
        <v>0</v>
      </c>
      <c r="I395" s="41">
        <f t="shared" si="29"/>
        <v>0</v>
      </c>
      <c r="J395" s="13"/>
    </row>
    <row r="396" spans="1:10" ht="12.75">
      <c r="A396" s="38">
        <v>136</v>
      </c>
      <c r="B396" s="66" t="s">
        <v>462</v>
      </c>
      <c r="C396" s="65" t="s">
        <v>134</v>
      </c>
      <c r="D396" s="65">
        <v>30</v>
      </c>
      <c r="E396" s="65"/>
      <c r="F396" s="41">
        <f t="shared" si="27"/>
        <v>0</v>
      </c>
      <c r="G396" s="42">
        <v>0.08</v>
      </c>
      <c r="H396" s="41">
        <f t="shared" si="28"/>
        <v>0</v>
      </c>
      <c r="I396" s="41">
        <f t="shared" si="29"/>
        <v>0</v>
      </c>
      <c r="J396" s="13"/>
    </row>
    <row r="397" spans="1:10" ht="12.75">
      <c r="A397" s="38">
        <v>137</v>
      </c>
      <c r="B397" s="66" t="s">
        <v>463</v>
      </c>
      <c r="C397" s="65" t="s">
        <v>464</v>
      </c>
      <c r="D397" s="65">
        <v>20</v>
      </c>
      <c r="E397" s="65"/>
      <c r="F397" s="41">
        <f t="shared" si="27"/>
        <v>0</v>
      </c>
      <c r="G397" s="42">
        <v>0.08</v>
      </c>
      <c r="H397" s="41">
        <f t="shared" si="28"/>
        <v>0</v>
      </c>
      <c r="I397" s="41">
        <f t="shared" si="29"/>
        <v>0</v>
      </c>
      <c r="J397" s="13"/>
    </row>
    <row r="398" spans="1:10" ht="12.75">
      <c r="A398" s="38">
        <v>138</v>
      </c>
      <c r="B398" s="66" t="s">
        <v>465</v>
      </c>
      <c r="C398" s="65" t="s">
        <v>134</v>
      </c>
      <c r="D398" s="65">
        <v>10</v>
      </c>
      <c r="E398" s="65"/>
      <c r="F398" s="41">
        <f t="shared" si="27"/>
        <v>0</v>
      </c>
      <c r="G398" s="42">
        <v>0.08</v>
      </c>
      <c r="H398" s="41">
        <f t="shared" si="28"/>
        <v>0</v>
      </c>
      <c r="I398" s="41">
        <f t="shared" si="29"/>
        <v>0</v>
      </c>
      <c r="J398" s="13"/>
    </row>
    <row r="399" spans="1:10" ht="12.75">
      <c r="A399" s="38">
        <v>139</v>
      </c>
      <c r="B399" s="66" t="s">
        <v>466</v>
      </c>
      <c r="C399" s="65" t="s">
        <v>134</v>
      </c>
      <c r="D399" s="65">
        <v>10</v>
      </c>
      <c r="E399" s="65"/>
      <c r="F399" s="41">
        <f t="shared" si="27"/>
        <v>0</v>
      </c>
      <c r="G399" s="42">
        <v>0.08</v>
      </c>
      <c r="H399" s="41">
        <f t="shared" si="28"/>
        <v>0</v>
      </c>
      <c r="I399" s="41">
        <f t="shared" si="29"/>
        <v>0</v>
      </c>
      <c r="J399" s="13"/>
    </row>
    <row r="400" spans="1:10" ht="12.75">
      <c r="A400" s="38">
        <v>140</v>
      </c>
      <c r="B400" s="66" t="s">
        <v>467</v>
      </c>
      <c r="C400" s="65" t="s">
        <v>249</v>
      </c>
      <c r="D400" s="65">
        <v>5</v>
      </c>
      <c r="E400" s="65"/>
      <c r="F400" s="41">
        <f t="shared" si="27"/>
        <v>0</v>
      </c>
      <c r="G400" s="42">
        <v>0.08</v>
      </c>
      <c r="H400" s="41">
        <f t="shared" si="28"/>
        <v>0</v>
      </c>
      <c r="I400" s="41">
        <f t="shared" si="29"/>
        <v>0</v>
      </c>
      <c r="J400" s="13"/>
    </row>
    <row r="401" spans="1:10" ht="12.75">
      <c r="A401" s="38">
        <v>141</v>
      </c>
      <c r="B401" s="66" t="s">
        <v>468</v>
      </c>
      <c r="C401" s="65" t="s">
        <v>155</v>
      </c>
      <c r="D401" s="65">
        <v>30</v>
      </c>
      <c r="E401" s="65"/>
      <c r="F401" s="41">
        <f t="shared" si="27"/>
        <v>0</v>
      </c>
      <c r="G401" s="42">
        <v>0.08</v>
      </c>
      <c r="H401" s="41">
        <f t="shared" si="28"/>
        <v>0</v>
      </c>
      <c r="I401" s="41">
        <f t="shared" si="29"/>
        <v>0</v>
      </c>
      <c r="J401" s="13"/>
    </row>
    <row r="402" spans="1:10" ht="12.75">
      <c r="A402" s="38">
        <v>142</v>
      </c>
      <c r="B402" s="66" t="s">
        <v>469</v>
      </c>
      <c r="C402" s="65" t="s">
        <v>155</v>
      </c>
      <c r="D402" s="65">
        <v>80</v>
      </c>
      <c r="E402" s="65"/>
      <c r="F402" s="41">
        <f t="shared" si="27"/>
        <v>0</v>
      </c>
      <c r="G402" s="42">
        <v>0.08</v>
      </c>
      <c r="H402" s="41">
        <f t="shared" si="28"/>
        <v>0</v>
      </c>
      <c r="I402" s="41">
        <f t="shared" si="29"/>
        <v>0</v>
      </c>
      <c r="J402" s="13"/>
    </row>
    <row r="403" spans="1:10" ht="12.75">
      <c r="A403" s="38">
        <v>143</v>
      </c>
      <c r="B403" s="66" t="s">
        <v>470</v>
      </c>
      <c r="C403" s="65" t="s">
        <v>146</v>
      </c>
      <c r="D403" s="65">
        <v>20</v>
      </c>
      <c r="E403" s="65"/>
      <c r="F403" s="41">
        <f t="shared" si="27"/>
        <v>0</v>
      </c>
      <c r="G403" s="42">
        <v>0.08</v>
      </c>
      <c r="H403" s="41">
        <f t="shared" si="28"/>
        <v>0</v>
      </c>
      <c r="I403" s="41">
        <f t="shared" si="29"/>
        <v>0</v>
      </c>
      <c r="J403" s="13"/>
    </row>
    <row r="404" spans="1:10" ht="12.75">
      <c r="A404" s="38">
        <v>144</v>
      </c>
      <c r="B404" s="66" t="s">
        <v>471</v>
      </c>
      <c r="C404" s="65" t="s">
        <v>134</v>
      </c>
      <c r="D404" s="65">
        <v>5</v>
      </c>
      <c r="E404" s="65"/>
      <c r="F404" s="41">
        <f t="shared" si="27"/>
        <v>0</v>
      </c>
      <c r="G404" s="42">
        <v>0.08</v>
      </c>
      <c r="H404" s="41">
        <f t="shared" si="28"/>
        <v>0</v>
      </c>
      <c r="I404" s="41">
        <f t="shared" si="29"/>
        <v>0</v>
      </c>
      <c r="J404" s="13"/>
    </row>
    <row r="405" spans="1:10" ht="12.75">
      <c r="A405" s="38">
        <v>145</v>
      </c>
      <c r="B405" s="66" t="s">
        <v>472</v>
      </c>
      <c r="C405" s="65" t="s">
        <v>134</v>
      </c>
      <c r="D405" s="65">
        <v>5</v>
      </c>
      <c r="E405" s="65"/>
      <c r="F405" s="41">
        <f t="shared" si="27"/>
        <v>0</v>
      </c>
      <c r="G405" s="42">
        <v>0.08</v>
      </c>
      <c r="H405" s="41">
        <f t="shared" si="28"/>
        <v>0</v>
      </c>
      <c r="I405" s="41">
        <f t="shared" si="29"/>
        <v>0</v>
      </c>
      <c r="J405" s="13"/>
    </row>
    <row r="406" spans="1:10" ht="12.75">
      <c r="A406" s="38">
        <v>146</v>
      </c>
      <c r="B406" s="66" t="s">
        <v>473</v>
      </c>
      <c r="C406" s="65" t="s">
        <v>343</v>
      </c>
      <c r="D406" s="65">
        <v>10</v>
      </c>
      <c r="E406" s="65"/>
      <c r="F406" s="41">
        <f t="shared" si="27"/>
        <v>0</v>
      </c>
      <c r="G406" s="42">
        <v>0.08</v>
      </c>
      <c r="H406" s="41">
        <f t="shared" si="28"/>
        <v>0</v>
      </c>
      <c r="I406" s="41">
        <f t="shared" si="29"/>
        <v>0</v>
      </c>
      <c r="J406" s="13"/>
    </row>
    <row r="407" spans="1:10" ht="12.75">
      <c r="A407" s="38">
        <v>147</v>
      </c>
      <c r="B407" s="66" t="s">
        <v>474</v>
      </c>
      <c r="C407" s="65" t="s">
        <v>343</v>
      </c>
      <c r="D407" s="65">
        <v>10</v>
      </c>
      <c r="E407" s="65"/>
      <c r="F407" s="41">
        <f t="shared" si="27"/>
        <v>0</v>
      </c>
      <c r="G407" s="42">
        <v>0.08</v>
      </c>
      <c r="H407" s="41">
        <f t="shared" si="28"/>
        <v>0</v>
      </c>
      <c r="I407" s="41">
        <f t="shared" si="29"/>
        <v>0</v>
      </c>
      <c r="J407" s="13"/>
    </row>
    <row r="408" spans="1:10" ht="12.75">
      <c r="A408" s="38">
        <v>148</v>
      </c>
      <c r="B408" s="66" t="s">
        <v>475</v>
      </c>
      <c r="C408" s="65" t="s">
        <v>155</v>
      </c>
      <c r="D408" s="65">
        <v>10</v>
      </c>
      <c r="E408" s="65"/>
      <c r="F408" s="41">
        <f t="shared" si="27"/>
        <v>0</v>
      </c>
      <c r="G408" s="42">
        <v>0.08</v>
      </c>
      <c r="H408" s="41">
        <f t="shared" si="28"/>
        <v>0</v>
      </c>
      <c r="I408" s="41">
        <f t="shared" si="29"/>
        <v>0</v>
      </c>
      <c r="J408" s="13"/>
    </row>
    <row r="409" spans="1:10" ht="12.75">
      <c r="A409" s="38">
        <v>149</v>
      </c>
      <c r="B409" s="66" t="s">
        <v>476</v>
      </c>
      <c r="C409" s="65" t="s">
        <v>179</v>
      </c>
      <c r="D409" s="65">
        <v>10</v>
      </c>
      <c r="E409" s="65"/>
      <c r="F409" s="41">
        <f t="shared" si="27"/>
        <v>0</v>
      </c>
      <c r="G409" s="42">
        <v>0.08</v>
      </c>
      <c r="H409" s="41">
        <f t="shared" si="28"/>
        <v>0</v>
      </c>
      <c r="I409" s="41">
        <f t="shared" si="29"/>
        <v>0</v>
      </c>
      <c r="J409" s="13"/>
    </row>
    <row r="410" spans="1:10" ht="12.75">
      <c r="A410" s="38">
        <v>150</v>
      </c>
      <c r="B410" s="66" t="s">
        <v>477</v>
      </c>
      <c r="C410" s="65" t="s">
        <v>155</v>
      </c>
      <c r="D410" s="65">
        <v>60</v>
      </c>
      <c r="E410" s="65"/>
      <c r="F410" s="41">
        <f t="shared" si="27"/>
        <v>0</v>
      </c>
      <c r="G410" s="42">
        <v>0.08</v>
      </c>
      <c r="H410" s="41">
        <f t="shared" si="28"/>
        <v>0</v>
      </c>
      <c r="I410" s="41">
        <f t="shared" si="29"/>
        <v>0</v>
      </c>
      <c r="J410" s="13"/>
    </row>
    <row r="411" spans="1:10" ht="12.75">
      <c r="A411" s="38">
        <v>151</v>
      </c>
      <c r="B411" s="66" t="s">
        <v>478</v>
      </c>
      <c r="C411" s="65" t="s">
        <v>155</v>
      </c>
      <c r="D411" s="65">
        <v>55</v>
      </c>
      <c r="E411" s="65"/>
      <c r="F411" s="41">
        <f t="shared" si="27"/>
        <v>0</v>
      </c>
      <c r="G411" s="42">
        <v>0.08</v>
      </c>
      <c r="H411" s="41">
        <f t="shared" si="28"/>
        <v>0</v>
      </c>
      <c r="I411" s="41">
        <f t="shared" si="29"/>
        <v>0</v>
      </c>
      <c r="J411" s="13"/>
    </row>
    <row r="412" spans="1:10" ht="12.75">
      <c r="A412" s="38">
        <v>152</v>
      </c>
      <c r="B412" s="66" t="s">
        <v>479</v>
      </c>
      <c r="C412" s="65" t="s">
        <v>136</v>
      </c>
      <c r="D412" s="65">
        <v>25</v>
      </c>
      <c r="E412" s="65"/>
      <c r="F412" s="41">
        <f t="shared" si="27"/>
        <v>0</v>
      </c>
      <c r="G412" s="42">
        <v>0.08</v>
      </c>
      <c r="H412" s="41">
        <f t="shared" si="28"/>
        <v>0</v>
      </c>
      <c r="I412" s="41">
        <f t="shared" si="29"/>
        <v>0</v>
      </c>
      <c r="J412" s="13"/>
    </row>
    <row r="413" spans="1:10" ht="12.75">
      <c r="A413" s="38">
        <v>153</v>
      </c>
      <c r="B413" s="66" t="s">
        <v>480</v>
      </c>
      <c r="C413" s="65" t="s">
        <v>136</v>
      </c>
      <c r="D413" s="65">
        <v>20</v>
      </c>
      <c r="E413" s="65"/>
      <c r="F413" s="41">
        <f t="shared" si="27"/>
        <v>0</v>
      </c>
      <c r="G413" s="42">
        <v>0.08</v>
      </c>
      <c r="H413" s="41">
        <f t="shared" si="28"/>
        <v>0</v>
      </c>
      <c r="I413" s="41">
        <f t="shared" si="29"/>
        <v>0</v>
      </c>
      <c r="J413" s="13"/>
    </row>
    <row r="414" spans="1:10" ht="12.75">
      <c r="A414" s="38">
        <v>154</v>
      </c>
      <c r="B414" s="66" t="s">
        <v>481</v>
      </c>
      <c r="C414" s="65" t="s">
        <v>136</v>
      </c>
      <c r="D414" s="65">
        <v>5</v>
      </c>
      <c r="E414" s="65"/>
      <c r="F414" s="41">
        <f t="shared" si="27"/>
        <v>0</v>
      </c>
      <c r="G414" s="42">
        <v>0.08</v>
      </c>
      <c r="H414" s="41">
        <f t="shared" si="28"/>
        <v>0</v>
      </c>
      <c r="I414" s="41">
        <f t="shared" si="29"/>
        <v>0</v>
      </c>
      <c r="J414" s="13"/>
    </row>
    <row r="415" spans="1:10" ht="12.75">
      <c r="A415" s="38">
        <v>155</v>
      </c>
      <c r="B415" s="66" t="s">
        <v>482</v>
      </c>
      <c r="C415" s="65" t="s">
        <v>155</v>
      </c>
      <c r="D415" s="65">
        <v>5</v>
      </c>
      <c r="E415" s="65"/>
      <c r="F415" s="41">
        <f t="shared" si="27"/>
        <v>0</v>
      </c>
      <c r="G415" s="42">
        <v>0.08</v>
      </c>
      <c r="H415" s="41">
        <f t="shared" si="28"/>
        <v>0</v>
      </c>
      <c r="I415" s="41">
        <f t="shared" si="29"/>
        <v>0</v>
      </c>
      <c r="J415" s="13"/>
    </row>
    <row r="416" spans="1:10" ht="12.75">
      <c r="A416" s="38">
        <v>156</v>
      </c>
      <c r="B416" s="66" t="s">
        <v>483</v>
      </c>
      <c r="C416" s="65" t="s">
        <v>134</v>
      </c>
      <c r="D416" s="65">
        <v>5</v>
      </c>
      <c r="E416" s="65"/>
      <c r="F416" s="41">
        <f t="shared" si="27"/>
        <v>0</v>
      </c>
      <c r="G416" s="42">
        <v>0.08</v>
      </c>
      <c r="H416" s="41">
        <f t="shared" si="28"/>
        <v>0</v>
      </c>
      <c r="I416" s="41">
        <f t="shared" si="29"/>
        <v>0</v>
      </c>
      <c r="J416" s="13"/>
    </row>
    <row r="417" spans="1:10" ht="12.75">
      <c r="A417" s="38">
        <v>157</v>
      </c>
      <c r="B417" s="66" t="s">
        <v>484</v>
      </c>
      <c r="C417" s="65" t="s">
        <v>136</v>
      </c>
      <c r="D417" s="65">
        <v>5</v>
      </c>
      <c r="E417" s="65"/>
      <c r="F417" s="41">
        <f t="shared" si="27"/>
        <v>0</v>
      </c>
      <c r="G417" s="42">
        <v>0.08</v>
      </c>
      <c r="H417" s="41">
        <f t="shared" si="28"/>
        <v>0</v>
      </c>
      <c r="I417" s="41">
        <f t="shared" si="29"/>
        <v>0</v>
      </c>
      <c r="J417" s="13"/>
    </row>
    <row r="418" spans="1:10" ht="12.75">
      <c r="A418" s="38">
        <v>158</v>
      </c>
      <c r="B418" s="66" t="s">
        <v>485</v>
      </c>
      <c r="C418" s="65" t="s">
        <v>179</v>
      </c>
      <c r="D418" s="65">
        <v>5</v>
      </c>
      <c r="E418" s="65"/>
      <c r="F418" s="41">
        <f t="shared" si="27"/>
        <v>0</v>
      </c>
      <c r="G418" s="42">
        <v>0.08</v>
      </c>
      <c r="H418" s="41">
        <f t="shared" si="28"/>
        <v>0</v>
      </c>
      <c r="I418" s="41">
        <f t="shared" si="29"/>
        <v>0</v>
      </c>
      <c r="J418" s="13"/>
    </row>
    <row r="419" spans="1:10" ht="12.75">
      <c r="A419" s="38">
        <v>159</v>
      </c>
      <c r="B419" s="66" t="s">
        <v>486</v>
      </c>
      <c r="C419" s="65" t="s">
        <v>487</v>
      </c>
      <c r="D419" s="65">
        <v>5</v>
      </c>
      <c r="E419" s="65"/>
      <c r="F419" s="41">
        <f t="shared" si="27"/>
        <v>0</v>
      </c>
      <c r="G419" s="42">
        <v>0.08</v>
      </c>
      <c r="H419" s="41">
        <f t="shared" si="28"/>
        <v>0</v>
      </c>
      <c r="I419" s="41">
        <f t="shared" si="29"/>
        <v>0</v>
      </c>
      <c r="J419" s="13"/>
    </row>
    <row r="420" spans="1:10" ht="22.5">
      <c r="A420" s="38">
        <v>160</v>
      </c>
      <c r="B420" s="66" t="s">
        <v>488</v>
      </c>
      <c r="C420" s="65" t="s">
        <v>244</v>
      </c>
      <c r="D420" s="65">
        <v>6</v>
      </c>
      <c r="E420" s="65"/>
      <c r="F420" s="41">
        <f t="shared" si="27"/>
        <v>0</v>
      </c>
      <c r="G420" s="42">
        <v>0.08</v>
      </c>
      <c r="H420" s="41">
        <f t="shared" si="28"/>
        <v>0</v>
      </c>
      <c r="I420" s="41">
        <f t="shared" si="29"/>
        <v>0</v>
      </c>
      <c r="J420" s="13"/>
    </row>
    <row r="421" spans="1:10" ht="12.75">
      <c r="A421" s="38">
        <v>161</v>
      </c>
      <c r="B421" s="66" t="s">
        <v>489</v>
      </c>
      <c r="C421" s="65" t="s">
        <v>249</v>
      </c>
      <c r="D421" s="65">
        <v>40</v>
      </c>
      <c r="E421" s="65"/>
      <c r="F421" s="41">
        <f aca="true" t="shared" si="30" ref="F421:F452">SUM(D421*E421)</f>
        <v>0</v>
      </c>
      <c r="G421" s="42">
        <v>0.08</v>
      </c>
      <c r="H421" s="41">
        <f aca="true" t="shared" si="31" ref="H421:H452">SUM(F421+F421*8%)</f>
        <v>0</v>
      </c>
      <c r="I421" s="41">
        <f aca="true" t="shared" si="32" ref="I421:I452">SUM(E421+E421*8%)</f>
        <v>0</v>
      </c>
      <c r="J421" s="13"/>
    </row>
    <row r="422" spans="1:10" ht="12.75">
      <c r="A422" s="38">
        <v>162</v>
      </c>
      <c r="B422" s="66" t="s">
        <v>490</v>
      </c>
      <c r="C422" s="65" t="s">
        <v>249</v>
      </c>
      <c r="D422" s="65">
        <v>80</v>
      </c>
      <c r="E422" s="65"/>
      <c r="F422" s="41">
        <f t="shared" si="30"/>
        <v>0</v>
      </c>
      <c r="G422" s="42">
        <v>0.08</v>
      </c>
      <c r="H422" s="41">
        <f t="shared" si="31"/>
        <v>0</v>
      </c>
      <c r="I422" s="41">
        <f t="shared" si="32"/>
        <v>0</v>
      </c>
      <c r="J422" s="13"/>
    </row>
    <row r="423" spans="1:10" ht="16.5" customHeight="1">
      <c r="A423" s="38">
        <v>163</v>
      </c>
      <c r="B423" s="66" t="s">
        <v>491</v>
      </c>
      <c r="C423" s="65" t="s">
        <v>249</v>
      </c>
      <c r="D423" s="65">
        <v>5</v>
      </c>
      <c r="E423" s="65"/>
      <c r="F423" s="41">
        <f t="shared" si="30"/>
        <v>0</v>
      </c>
      <c r="G423" s="42">
        <v>0.08</v>
      </c>
      <c r="H423" s="41">
        <f t="shared" si="31"/>
        <v>0</v>
      </c>
      <c r="I423" s="41">
        <f t="shared" si="32"/>
        <v>0</v>
      </c>
      <c r="J423" s="13"/>
    </row>
    <row r="424" spans="1:10" ht="12.75">
      <c r="A424" s="38">
        <v>164</v>
      </c>
      <c r="B424" s="66" t="s">
        <v>492</v>
      </c>
      <c r="C424" s="65" t="s">
        <v>256</v>
      </c>
      <c r="D424" s="65">
        <v>10</v>
      </c>
      <c r="E424" s="65"/>
      <c r="F424" s="41">
        <f t="shared" si="30"/>
        <v>0</v>
      </c>
      <c r="G424" s="42">
        <v>0.08</v>
      </c>
      <c r="H424" s="41">
        <f t="shared" si="31"/>
        <v>0</v>
      </c>
      <c r="I424" s="41">
        <f t="shared" si="32"/>
        <v>0</v>
      </c>
      <c r="J424" s="13"/>
    </row>
    <row r="425" spans="1:10" ht="12.75">
      <c r="A425" s="38">
        <v>165</v>
      </c>
      <c r="B425" s="66" t="s">
        <v>493</v>
      </c>
      <c r="C425" s="65" t="s">
        <v>256</v>
      </c>
      <c r="D425" s="65">
        <v>80</v>
      </c>
      <c r="E425" s="65"/>
      <c r="F425" s="41">
        <f t="shared" si="30"/>
        <v>0</v>
      </c>
      <c r="G425" s="42">
        <v>0.08</v>
      </c>
      <c r="H425" s="41">
        <f t="shared" si="31"/>
        <v>0</v>
      </c>
      <c r="I425" s="41">
        <f t="shared" si="32"/>
        <v>0</v>
      </c>
      <c r="J425" s="13"/>
    </row>
    <row r="426" spans="1:10" ht="12.75">
      <c r="A426" s="38">
        <v>166</v>
      </c>
      <c r="B426" s="66" t="s">
        <v>494</v>
      </c>
      <c r="C426" s="65" t="s">
        <v>256</v>
      </c>
      <c r="D426" s="65">
        <v>20</v>
      </c>
      <c r="E426" s="65"/>
      <c r="F426" s="41">
        <f t="shared" si="30"/>
        <v>0</v>
      </c>
      <c r="G426" s="42">
        <v>0.08</v>
      </c>
      <c r="H426" s="41">
        <f t="shared" si="31"/>
        <v>0</v>
      </c>
      <c r="I426" s="41">
        <f t="shared" si="32"/>
        <v>0</v>
      </c>
      <c r="J426" s="13"/>
    </row>
    <row r="427" spans="1:10" ht="12.75">
      <c r="A427" s="38">
        <v>167</v>
      </c>
      <c r="B427" s="66" t="s">
        <v>495</v>
      </c>
      <c r="C427" s="65" t="s">
        <v>496</v>
      </c>
      <c r="D427" s="65">
        <v>15</v>
      </c>
      <c r="E427" s="65"/>
      <c r="F427" s="41">
        <f t="shared" si="30"/>
        <v>0</v>
      </c>
      <c r="G427" s="42">
        <v>0.08</v>
      </c>
      <c r="H427" s="41">
        <f t="shared" si="31"/>
        <v>0</v>
      </c>
      <c r="I427" s="41">
        <f t="shared" si="32"/>
        <v>0</v>
      </c>
      <c r="J427" s="13"/>
    </row>
    <row r="428" spans="1:10" ht="12.75">
      <c r="A428" s="38">
        <v>168</v>
      </c>
      <c r="B428" s="66" t="s">
        <v>497</v>
      </c>
      <c r="C428" s="65" t="s">
        <v>498</v>
      </c>
      <c r="D428" s="65">
        <v>50</v>
      </c>
      <c r="E428" s="65"/>
      <c r="F428" s="41">
        <f t="shared" si="30"/>
        <v>0</v>
      </c>
      <c r="G428" s="42">
        <v>0.08</v>
      </c>
      <c r="H428" s="41">
        <f t="shared" si="31"/>
        <v>0</v>
      </c>
      <c r="I428" s="41">
        <f t="shared" si="32"/>
        <v>0</v>
      </c>
      <c r="J428" s="13"/>
    </row>
    <row r="429" spans="1:10" ht="12.75">
      <c r="A429" s="38">
        <v>169</v>
      </c>
      <c r="B429" s="66" t="s">
        <v>499</v>
      </c>
      <c r="C429" s="65" t="s">
        <v>213</v>
      </c>
      <c r="D429" s="65">
        <v>40</v>
      </c>
      <c r="E429" s="65"/>
      <c r="F429" s="41">
        <f t="shared" si="30"/>
        <v>0</v>
      </c>
      <c r="G429" s="42">
        <v>0.08</v>
      </c>
      <c r="H429" s="41">
        <f t="shared" si="31"/>
        <v>0</v>
      </c>
      <c r="I429" s="41">
        <f t="shared" si="32"/>
        <v>0</v>
      </c>
      <c r="J429" s="13"/>
    </row>
    <row r="430" spans="1:10" ht="12.75">
      <c r="A430" s="38">
        <v>170</v>
      </c>
      <c r="B430" s="66" t="s">
        <v>500</v>
      </c>
      <c r="C430" s="65" t="s">
        <v>501</v>
      </c>
      <c r="D430" s="65">
        <v>10</v>
      </c>
      <c r="E430" s="65"/>
      <c r="F430" s="41">
        <f t="shared" si="30"/>
        <v>0</v>
      </c>
      <c r="G430" s="42">
        <v>0.08</v>
      </c>
      <c r="H430" s="41">
        <f t="shared" si="31"/>
        <v>0</v>
      </c>
      <c r="I430" s="41">
        <f t="shared" si="32"/>
        <v>0</v>
      </c>
      <c r="J430" s="13"/>
    </row>
    <row r="431" spans="1:10" ht="12.75">
      <c r="A431" s="38">
        <v>171</v>
      </c>
      <c r="B431" s="66" t="s">
        <v>502</v>
      </c>
      <c r="C431" s="65" t="s">
        <v>503</v>
      </c>
      <c r="D431" s="65">
        <v>5</v>
      </c>
      <c r="E431" s="65"/>
      <c r="F431" s="41">
        <f t="shared" si="30"/>
        <v>0</v>
      </c>
      <c r="G431" s="42">
        <v>0.08</v>
      </c>
      <c r="H431" s="41">
        <f t="shared" si="31"/>
        <v>0</v>
      </c>
      <c r="I431" s="41">
        <f t="shared" si="32"/>
        <v>0</v>
      </c>
      <c r="J431" s="13"/>
    </row>
    <row r="432" spans="1:10" ht="12.75">
      <c r="A432" s="38">
        <v>172</v>
      </c>
      <c r="B432" s="66" t="s">
        <v>504</v>
      </c>
      <c r="C432" s="65" t="s">
        <v>505</v>
      </c>
      <c r="D432" s="65">
        <v>3</v>
      </c>
      <c r="E432" s="65"/>
      <c r="F432" s="41">
        <f t="shared" si="30"/>
        <v>0</v>
      </c>
      <c r="G432" s="42">
        <v>0.08</v>
      </c>
      <c r="H432" s="41">
        <f t="shared" si="31"/>
        <v>0</v>
      </c>
      <c r="I432" s="41">
        <f t="shared" si="32"/>
        <v>0</v>
      </c>
      <c r="J432" s="13"/>
    </row>
    <row r="433" spans="1:10" ht="12.75">
      <c r="A433" s="38">
        <v>173</v>
      </c>
      <c r="B433" s="66" t="s">
        <v>506</v>
      </c>
      <c r="C433" s="65" t="s">
        <v>507</v>
      </c>
      <c r="D433" s="65">
        <v>3</v>
      </c>
      <c r="E433" s="65"/>
      <c r="F433" s="41">
        <f t="shared" si="30"/>
        <v>0</v>
      </c>
      <c r="G433" s="42">
        <v>0.08</v>
      </c>
      <c r="H433" s="41">
        <f t="shared" si="31"/>
        <v>0</v>
      </c>
      <c r="I433" s="41">
        <f t="shared" si="32"/>
        <v>0</v>
      </c>
      <c r="J433" s="13"/>
    </row>
    <row r="434" spans="1:10" ht="12.75">
      <c r="A434" s="38">
        <v>174</v>
      </c>
      <c r="B434" s="66" t="s">
        <v>508</v>
      </c>
      <c r="C434" s="65" t="s">
        <v>509</v>
      </c>
      <c r="D434" s="65">
        <v>10</v>
      </c>
      <c r="E434" s="65"/>
      <c r="F434" s="41">
        <f t="shared" si="30"/>
        <v>0</v>
      </c>
      <c r="G434" s="42">
        <v>0.08</v>
      </c>
      <c r="H434" s="41">
        <f t="shared" si="31"/>
        <v>0</v>
      </c>
      <c r="I434" s="41">
        <f t="shared" si="32"/>
        <v>0</v>
      </c>
      <c r="J434" s="13"/>
    </row>
    <row r="435" spans="1:10" ht="22.5">
      <c r="A435" s="38">
        <v>175</v>
      </c>
      <c r="B435" s="66" t="s">
        <v>510</v>
      </c>
      <c r="C435" s="65" t="s">
        <v>511</v>
      </c>
      <c r="D435" s="65">
        <v>5</v>
      </c>
      <c r="E435" s="65"/>
      <c r="F435" s="41">
        <f t="shared" si="30"/>
        <v>0</v>
      </c>
      <c r="G435" s="42">
        <v>0.08</v>
      </c>
      <c r="H435" s="41">
        <f t="shared" si="31"/>
        <v>0</v>
      </c>
      <c r="I435" s="41">
        <f t="shared" si="32"/>
        <v>0</v>
      </c>
      <c r="J435" s="13"/>
    </row>
    <row r="436" spans="1:10" ht="12.75">
      <c r="A436" s="38">
        <v>176</v>
      </c>
      <c r="B436" s="66" t="s">
        <v>512</v>
      </c>
      <c r="C436" s="65" t="s">
        <v>513</v>
      </c>
      <c r="D436" s="65">
        <v>30</v>
      </c>
      <c r="E436" s="65"/>
      <c r="F436" s="41">
        <f t="shared" si="30"/>
        <v>0</v>
      </c>
      <c r="G436" s="42">
        <v>0.08</v>
      </c>
      <c r="H436" s="41">
        <f t="shared" si="31"/>
        <v>0</v>
      </c>
      <c r="I436" s="41">
        <f t="shared" si="32"/>
        <v>0</v>
      </c>
      <c r="J436" s="13"/>
    </row>
    <row r="437" spans="1:10" ht="12.75">
      <c r="A437" s="38">
        <v>177</v>
      </c>
      <c r="B437" s="66" t="s">
        <v>514</v>
      </c>
      <c r="C437" s="65" t="s">
        <v>515</v>
      </c>
      <c r="D437" s="65">
        <v>40</v>
      </c>
      <c r="E437" s="65"/>
      <c r="F437" s="41">
        <f t="shared" si="30"/>
        <v>0</v>
      </c>
      <c r="G437" s="42">
        <v>0.08</v>
      </c>
      <c r="H437" s="41">
        <f t="shared" si="31"/>
        <v>0</v>
      </c>
      <c r="I437" s="41">
        <f t="shared" si="32"/>
        <v>0</v>
      </c>
      <c r="J437" s="13"/>
    </row>
    <row r="438" spans="1:10" ht="12.75">
      <c r="A438" s="38">
        <v>178</v>
      </c>
      <c r="B438" s="66" t="s">
        <v>516</v>
      </c>
      <c r="C438" s="65" t="s">
        <v>517</v>
      </c>
      <c r="D438" s="65">
        <v>20</v>
      </c>
      <c r="E438" s="65"/>
      <c r="F438" s="41">
        <f t="shared" si="30"/>
        <v>0</v>
      </c>
      <c r="G438" s="42">
        <v>0.08</v>
      </c>
      <c r="H438" s="41">
        <f t="shared" si="31"/>
        <v>0</v>
      </c>
      <c r="I438" s="41">
        <f t="shared" si="32"/>
        <v>0</v>
      </c>
      <c r="J438" s="13"/>
    </row>
    <row r="439" spans="1:10" ht="12.75">
      <c r="A439" s="38">
        <v>179</v>
      </c>
      <c r="B439" s="66" t="s">
        <v>518</v>
      </c>
      <c r="C439" s="65" t="s">
        <v>464</v>
      </c>
      <c r="D439" s="65">
        <v>15</v>
      </c>
      <c r="E439" s="65"/>
      <c r="F439" s="41">
        <f t="shared" si="30"/>
        <v>0</v>
      </c>
      <c r="G439" s="42">
        <v>0.08</v>
      </c>
      <c r="H439" s="41">
        <f t="shared" si="31"/>
        <v>0</v>
      </c>
      <c r="I439" s="41">
        <f t="shared" si="32"/>
        <v>0</v>
      </c>
      <c r="J439" s="13"/>
    </row>
    <row r="440" spans="1:10" ht="12.75">
      <c r="A440" s="38">
        <v>180</v>
      </c>
      <c r="B440" s="66" t="s">
        <v>519</v>
      </c>
      <c r="C440" s="65" t="s">
        <v>520</v>
      </c>
      <c r="D440" s="65">
        <v>10</v>
      </c>
      <c r="E440" s="65"/>
      <c r="F440" s="41">
        <f t="shared" si="30"/>
        <v>0</v>
      </c>
      <c r="G440" s="42">
        <v>0.08</v>
      </c>
      <c r="H440" s="41">
        <f t="shared" si="31"/>
        <v>0</v>
      </c>
      <c r="I440" s="41">
        <f t="shared" si="32"/>
        <v>0</v>
      </c>
      <c r="J440" s="13"/>
    </row>
    <row r="441" spans="1:10" ht="12.75">
      <c r="A441" s="38">
        <v>181</v>
      </c>
      <c r="B441" s="66" t="s">
        <v>521</v>
      </c>
      <c r="C441" s="65" t="s">
        <v>522</v>
      </c>
      <c r="D441" s="65">
        <v>40</v>
      </c>
      <c r="E441" s="65"/>
      <c r="F441" s="41">
        <f t="shared" si="30"/>
        <v>0</v>
      </c>
      <c r="G441" s="42">
        <v>0.08</v>
      </c>
      <c r="H441" s="41">
        <f t="shared" si="31"/>
        <v>0</v>
      </c>
      <c r="I441" s="41">
        <f t="shared" si="32"/>
        <v>0</v>
      </c>
      <c r="J441" s="13"/>
    </row>
    <row r="442" spans="1:10" ht="12.75">
      <c r="A442" s="38">
        <v>182</v>
      </c>
      <c r="B442" s="66" t="s">
        <v>523</v>
      </c>
      <c r="C442" s="65" t="s">
        <v>524</v>
      </c>
      <c r="D442" s="65">
        <v>5</v>
      </c>
      <c r="E442" s="65"/>
      <c r="F442" s="41">
        <f t="shared" si="30"/>
        <v>0</v>
      </c>
      <c r="G442" s="42">
        <v>0.08</v>
      </c>
      <c r="H442" s="41">
        <f t="shared" si="31"/>
        <v>0</v>
      </c>
      <c r="I442" s="41">
        <f t="shared" si="32"/>
        <v>0</v>
      </c>
      <c r="J442" s="13"/>
    </row>
    <row r="443" spans="1:10" ht="12.75">
      <c r="A443" s="38">
        <v>183</v>
      </c>
      <c r="B443" s="66" t="s">
        <v>525</v>
      </c>
      <c r="C443" s="65" t="s">
        <v>526</v>
      </c>
      <c r="D443" s="65">
        <v>5</v>
      </c>
      <c r="E443" s="65"/>
      <c r="F443" s="41">
        <f t="shared" si="30"/>
        <v>0</v>
      </c>
      <c r="G443" s="42">
        <v>0.08</v>
      </c>
      <c r="H443" s="41">
        <f t="shared" si="31"/>
        <v>0</v>
      </c>
      <c r="I443" s="41">
        <f t="shared" si="32"/>
        <v>0</v>
      </c>
      <c r="J443" s="13"/>
    </row>
    <row r="444" spans="1:10" ht="28.5" customHeight="1">
      <c r="A444" s="38">
        <v>184</v>
      </c>
      <c r="B444" s="66" t="s">
        <v>527</v>
      </c>
      <c r="C444" s="65" t="s">
        <v>496</v>
      </c>
      <c r="D444" s="65">
        <v>140</v>
      </c>
      <c r="E444" s="65"/>
      <c r="F444" s="41">
        <f t="shared" si="30"/>
        <v>0</v>
      </c>
      <c r="G444" s="42">
        <v>0.08</v>
      </c>
      <c r="H444" s="41">
        <f t="shared" si="31"/>
        <v>0</v>
      </c>
      <c r="I444" s="41">
        <f t="shared" si="32"/>
        <v>0</v>
      </c>
      <c r="J444" s="13"/>
    </row>
    <row r="445" spans="1:10" ht="12.75">
      <c r="A445" s="38">
        <v>185</v>
      </c>
      <c r="B445" s="66" t="s">
        <v>528</v>
      </c>
      <c r="C445" s="65" t="s">
        <v>529</v>
      </c>
      <c r="D445" s="65">
        <v>10</v>
      </c>
      <c r="E445" s="65"/>
      <c r="F445" s="41">
        <f t="shared" si="30"/>
        <v>0</v>
      </c>
      <c r="G445" s="42">
        <v>0.08</v>
      </c>
      <c r="H445" s="41">
        <f t="shared" si="31"/>
        <v>0</v>
      </c>
      <c r="I445" s="41">
        <f t="shared" si="32"/>
        <v>0</v>
      </c>
      <c r="J445" s="13"/>
    </row>
    <row r="446" spans="1:10" ht="12.75">
      <c r="A446" s="38">
        <v>186</v>
      </c>
      <c r="B446" s="66" t="s">
        <v>530</v>
      </c>
      <c r="C446" s="65" t="s">
        <v>531</v>
      </c>
      <c r="D446" s="65">
        <v>5</v>
      </c>
      <c r="E446" s="65"/>
      <c r="F446" s="41">
        <f t="shared" si="30"/>
        <v>0</v>
      </c>
      <c r="G446" s="42">
        <v>0.08</v>
      </c>
      <c r="H446" s="41">
        <f t="shared" si="31"/>
        <v>0</v>
      </c>
      <c r="I446" s="41">
        <f t="shared" si="32"/>
        <v>0</v>
      </c>
      <c r="J446" s="13"/>
    </row>
    <row r="447" spans="1:10" ht="12.75">
      <c r="A447" s="38">
        <v>187</v>
      </c>
      <c r="B447" s="66" t="s">
        <v>532</v>
      </c>
      <c r="C447" s="65" t="s">
        <v>533</v>
      </c>
      <c r="D447" s="65">
        <v>10</v>
      </c>
      <c r="E447" s="65"/>
      <c r="F447" s="41">
        <f t="shared" si="30"/>
        <v>0</v>
      </c>
      <c r="G447" s="42">
        <v>0.08</v>
      </c>
      <c r="H447" s="41">
        <f t="shared" si="31"/>
        <v>0</v>
      </c>
      <c r="I447" s="41">
        <f t="shared" si="32"/>
        <v>0</v>
      </c>
      <c r="J447" s="13"/>
    </row>
    <row r="448" spans="1:10" ht="12.75">
      <c r="A448" s="38">
        <v>188</v>
      </c>
      <c r="B448" s="66" t="s">
        <v>534</v>
      </c>
      <c r="C448" s="65" t="s">
        <v>535</v>
      </c>
      <c r="D448" s="65">
        <v>5</v>
      </c>
      <c r="E448" s="65"/>
      <c r="F448" s="41">
        <f t="shared" si="30"/>
        <v>0</v>
      </c>
      <c r="G448" s="42">
        <v>0.08</v>
      </c>
      <c r="H448" s="41">
        <f t="shared" si="31"/>
        <v>0</v>
      </c>
      <c r="I448" s="41">
        <f t="shared" si="32"/>
        <v>0</v>
      </c>
      <c r="J448" s="13"/>
    </row>
    <row r="449" spans="1:10" ht="22.5">
      <c r="A449" s="38">
        <v>189</v>
      </c>
      <c r="B449" s="66" t="s">
        <v>536</v>
      </c>
      <c r="C449" s="65" t="s">
        <v>537</v>
      </c>
      <c r="D449" s="65">
        <v>40</v>
      </c>
      <c r="E449" s="65"/>
      <c r="F449" s="41">
        <f t="shared" si="30"/>
        <v>0</v>
      </c>
      <c r="G449" s="42">
        <v>0.08</v>
      </c>
      <c r="H449" s="41">
        <f t="shared" si="31"/>
        <v>0</v>
      </c>
      <c r="I449" s="41">
        <f t="shared" si="32"/>
        <v>0</v>
      </c>
      <c r="J449" s="13"/>
    </row>
    <row r="450" spans="1:10" ht="12.75">
      <c r="A450" s="38">
        <v>190</v>
      </c>
      <c r="B450" s="66" t="s">
        <v>538</v>
      </c>
      <c r="C450" s="65" t="s">
        <v>539</v>
      </c>
      <c r="D450" s="65">
        <v>10</v>
      </c>
      <c r="E450" s="65"/>
      <c r="F450" s="41">
        <f t="shared" si="30"/>
        <v>0</v>
      </c>
      <c r="G450" s="42">
        <v>0.08</v>
      </c>
      <c r="H450" s="41">
        <f t="shared" si="31"/>
        <v>0</v>
      </c>
      <c r="I450" s="41">
        <f t="shared" si="32"/>
        <v>0</v>
      </c>
      <c r="J450" s="13"/>
    </row>
    <row r="451" spans="1:10" ht="12.75">
      <c r="A451" s="38">
        <v>191</v>
      </c>
      <c r="B451" s="66" t="s">
        <v>540</v>
      </c>
      <c r="C451" s="65" t="s">
        <v>541</v>
      </c>
      <c r="D451" s="65">
        <v>15</v>
      </c>
      <c r="E451" s="65"/>
      <c r="F451" s="41">
        <f t="shared" si="30"/>
        <v>0</v>
      </c>
      <c r="G451" s="42">
        <v>0.08</v>
      </c>
      <c r="H451" s="41">
        <f t="shared" si="31"/>
        <v>0</v>
      </c>
      <c r="I451" s="41">
        <f t="shared" si="32"/>
        <v>0</v>
      </c>
      <c r="J451" s="13"/>
    </row>
    <row r="452" spans="1:10" ht="22.5">
      <c r="A452" s="44">
        <v>192</v>
      </c>
      <c r="B452" s="66" t="s">
        <v>542</v>
      </c>
      <c r="C452" s="65" t="s">
        <v>247</v>
      </c>
      <c r="D452" s="65">
        <v>3</v>
      </c>
      <c r="E452" s="65"/>
      <c r="F452" s="26">
        <f t="shared" si="30"/>
        <v>0</v>
      </c>
      <c r="G452" s="27">
        <v>0.08</v>
      </c>
      <c r="H452" s="26">
        <f t="shared" si="31"/>
        <v>0</v>
      </c>
      <c r="I452" s="26">
        <f t="shared" si="32"/>
        <v>0</v>
      </c>
      <c r="J452" s="13"/>
    </row>
    <row r="453" spans="6:8" ht="12.75">
      <c r="F453" s="12">
        <f>SUM(F261:F452)</f>
        <v>0</v>
      </c>
      <c r="G453" s="13"/>
      <c r="H453" s="12">
        <f>SUM(H261:H452)</f>
        <v>0</v>
      </c>
    </row>
    <row r="456" spans="1:10" ht="12.75" customHeight="1">
      <c r="A456" s="14"/>
      <c r="B456" s="80" t="s">
        <v>543</v>
      </c>
      <c r="C456" s="80"/>
      <c r="D456" s="80"/>
      <c r="E456" s="80"/>
      <c r="F456" s="80">
        <f>D456*E456</f>
        <v>0</v>
      </c>
      <c r="G456" s="80"/>
      <c r="H456" s="80"/>
      <c r="I456" s="80"/>
      <c r="J456" s="80"/>
    </row>
    <row r="457" spans="1:10" ht="36">
      <c r="A457" s="4" t="s">
        <v>2</v>
      </c>
      <c r="B457" s="20" t="s">
        <v>3</v>
      </c>
      <c r="C457" s="7" t="s">
        <v>4</v>
      </c>
      <c r="D457" s="8" t="s">
        <v>16</v>
      </c>
      <c r="E457" s="4" t="s">
        <v>6</v>
      </c>
      <c r="F457" s="8" t="s">
        <v>7</v>
      </c>
      <c r="G457" s="8" t="s">
        <v>8</v>
      </c>
      <c r="H457" s="8" t="s">
        <v>9</v>
      </c>
      <c r="I457" s="8" t="s">
        <v>10</v>
      </c>
      <c r="J457" s="7" t="s">
        <v>11</v>
      </c>
    </row>
    <row r="458" spans="1:10" ht="12.75">
      <c r="A458" s="38">
        <v>1</v>
      </c>
      <c r="B458" s="71" t="s">
        <v>544</v>
      </c>
      <c r="C458" s="72" t="s">
        <v>545</v>
      </c>
      <c r="D458" s="72">
        <v>12</v>
      </c>
      <c r="E458" s="71"/>
      <c r="F458" s="41">
        <f aca="true" t="shared" si="33" ref="F458:F489">SUM(D458*E458)</f>
        <v>0</v>
      </c>
      <c r="G458" s="42">
        <v>0.08</v>
      </c>
      <c r="H458" s="41">
        <f aca="true" t="shared" si="34" ref="H458:H490">SUM(F458+F458*8%)</f>
        <v>0</v>
      </c>
      <c r="I458" s="41">
        <f aca="true" t="shared" si="35" ref="I458:I489">SUM(E458+E458*8%)</f>
        <v>0</v>
      </c>
      <c r="J458" s="41"/>
    </row>
    <row r="459" spans="1:10" ht="12.75">
      <c r="A459" s="38">
        <v>2</v>
      </c>
      <c r="B459" s="71" t="s">
        <v>546</v>
      </c>
      <c r="C459" s="72" t="s">
        <v>547</v>
      </c>
      <c r="D459" s="72">
        <v>6</v>
      </c>
      <c r="E459" s="71"/>
      <c r="F459" s="41">
        <f t="shared" si="33"/>
        <v>0</v>
      </c>
      <c r="G459" s="42">
        <v>0.08</v>
      </c>
      <c r="H459" s="41">
        <f t="shared" si="34"/>
        <v>0</v>
      </c>
      <c r="I459" s="41">
        <f t="shared" si="35"/>
        <v>0</v>
      </c>
      <c r="J459" s="13"/>
    </row>
    <row r="460" spans="1:10" ht="12.75">
      <c r="A460" s="38">
        <v>3</v>
      </c>
      <c r="B460" s="71" t="s">
        <v>548</v>
      </c>
      <c r="C460" s="72" t="s">
        <v>547</v>
      </c>
      <c r="D460" s="72">
        <v>3</v>
      </c>
      <c r="E460" s="71"/>
      <c r="F460" s="41">
        <f t="shared" si="33"/>
        <v>0</v>
      </c>
      <c r="G460" s="42">
        <v>0.08</v>
      </c>
      <c r="H460" s="41">
        <f t="shared" si="34"/>
        <v>0</v>
      </c>
      <c r="I460" s="41">
        <f t="shared" si="35"/>
        <v>0</v>
      </c>
      <c r="J460" s="13"/>
    </row>
    <row r="461" spans="1:10" ht="12.75">
      <c r="A461" s="38">
        <v>4</v>
      </c>
      <c r="B461" s="71" t="s">
        <v>549</v>
      </c>
      <c r="C461" s="72" t="s">
        <v>547</v>
      </c>
      <c r="D461" s="72">
        <v>3</v>
      </c>
      <c r="E461" s="71"/>
      <c r="F461" s="41">
        <f t="shared" si="33"/>
        <v>0</v>
      </c>
      <c r="G461" s="42">
        <v>0.08</v>
      </c>
      <c r="H461" s="41">
        <f t="shared" si="34"/>
        <v>0</v>
      </c>
      <c r="I461" s="41">
        <f t="shared" si="35"/>
        <v>0</v>
      </c>
      <c r="J461" s="13"/>
    </row>
    <row r="462" spans="1:10" ht="12.75">
      <c r="A462" s="38">
        <v>5</v>
      </c>
      <c r="B462" s="71" t="s">
        <v>550</v>
      </c>
      <c r="C462" s="72" t="s">
        <v>547</v>
      </c>
      <c r="D462" s="72">
        <v>3</v>
      </c>
      <c r="E462" s="71"/>
      <c r="F462" s="41">
        <f t="shared" si="33"/>
        <v>0</v>
      </c>
      <c r="G462" s="42">
        <v>0.08</v>
      </c>
      <c r="H462" s="41">
        <f t="shared" si="34"/>
        <v>0</v>
      </c>
      <c r="I462" s="41">
        <f t="shared" si="35"/>
        <v>0</v>
      </c>
      <c r="J462" s="13"/>
    </row>
    <row r="463" spans="1:10" ht="12.75">
      <c r="A463" s="38">
        <v>6</v>
      </c>
      <c r="B463" s="71" t="s">
        <v>551</v>
      </c>
      <c r="C463" s="72" t="s">
        <v>547</v>
      </c>
      <c r="D463" s="72">
        <v>3</v>
      </c>
      <c r="E463" s="71"/>
      <c r="F463" s="41">
        <f t="shared" si="33"/>
        <v>0</v>
      </c>
      <c r="G463" s="42">
        <v>0.08</v>
      </c>
      <c r="H463" s="41">
        <f t="shared" si="34"/>
        <v>0</v>
      </c>
      <c r="I463" s="41">
        <f t="shared" si="35"/>
        <v>0</v>
      </c>
      <c r="J463" s="13"/>
    </row>
    <row r="464" spans="1:10" ht="12.75">
      <c r="A464" s="38">
        <v>7</v>
      </c>
      <c r="B464" s="71" t="s">
        <v>552</v>
      </c>
      <c r="C464" s="72" t="s">
        <v>112</v>
      </c>
      <c r="D464" s="72">
        <v>5</v>
      </c>
      <c r="E464" s="71"/>
      <c r="F464" s="41">
        <f t="shared" si="33"/>
        <v>0</v>
      </c>
      <c r="G464" s="42">
        <v>0.08</v>
      </c>
      <c r="H464" s="41">
        <f t="shared" si="34"/>
        <v>0</v>
      </c>
      <c r="I464" s="41">
        <f t="shared" si="35"/>
        <v>0</v>
      </c>
      <c r="J464" s="13"/>
    </row>
    <row r="465" spans="1:10" ht="38.25">
      <c r="A465" s="38">
        <v>8</v>
      </c>
      <c r="B465" s="71" t="s">
        <v>553</v>
      </c>
      <c r="C465" s="72" t="s">
        <v>134</v>
      </c>
      <c r="D465" s="72">
        <v>20</v>
      </c>
      <c r="E465" s="71"/>
      <c r="F465" s="41">
        <f t="shared" si="33"/>
        <v>0</v>
      </c>
      <c r="G465" s="42">
        <v>0.08</v>
      </c>
      <c r="H465" s="41">
        <f t="shared" si="34"/>
        <v>0</v>
      </c>
      <c r="I465" s="41">
        <f t="shared" si="35"/>
        <v>0</v>
      </c>
      <c r="J465" s="13"/>
    </row>
    <row r="466" spans="1:10" ht="38.25">
      <c r="A466" s="38">
        <v>9</v>
      </c>
      <c r="B466" s="71" t="s">
        <v>554</v>
      </c>
      <c r="C466" s="72" t="s">
        <v>256</v>
      </c>
      <c r="D466" s="72">
        <v>20</v>
      </c>
      <c r="E466" s="72"/>
      <c r="F466" s="41">
        <f t="shared" si="33"/>
        <v>0</v>
      </c>
      <c r="G466" s="42">
        <v>0.08</v>
      </c>
      <c r="H466" s="41">
        <f t="shared" si="34"/>
        <v>0</v>
      </c>
      <c r="I466" s="41">
        <f t="shared" si="35"/>
        <v>0</v>
      </c>
      <c r="J466" s="13"/>
    </row>
    <row r="467" spans="1:10" ht="12.75">
      <c r="A467" s="38">
        <v>10</v>
      </c>
      <c r="B467" s="71" t="s">
        <v>555</v>
      </c>
      <c r="C467" s="72" t="s">
        <v>136</v>
      </c>
      <c r="D467" s="72">
        <v>5</v>
      </c>
      <c r="E467" s="71"/>
      <c r="F467" s="41">
        <f t="shared" si="33"/>
        <v>0</v>
      </c>
      <c r="G467" s="42">
        <v>0.08</v>
      </c>
      <c r="H467" s="41">
        <f t="shared" si="34"/>
        <v>0</v>
      </c>
      <c r="I467" s="41">
        <f t="shared" si="35"/>
        <v>0</v>
      </c>
      <c r="J467" s="13"/>
    </row>
    <row r="468" spans="1:10" ht="12.75">
      <c r="A468" s="38">
        <v>11</v>
      </c>
      <c r="B468" s="71" t="s">
        <v>556</v>
      </c>
      <c r="C468" s="72" t="s">
        <v>136</v>
      </c>
      <c r="D468" s="72">
        <v>5</v>
      </c>
      <c r="E468" s="71"/>
      <c r="F468" s="41">
        <f t="shared" si="33"/>
        <v>0</v>
      </c>
      <c r="G468" s="42">
        <v>0.08</v>
      </c>
      <c r="H468" s="41">
        <f t="shared" si="34"/>
        <v>0</v>
      </c>
      <c r="I468" s="41">
        <f t="shared" si="35"/>
        <v>0</v>
      </c>
      <c r="J468" s="13"/>
    </row>
    <row r="469" spans="1:10" ht="25.5">
      <c r="A469" s="38">
        <v>12</v>
      </c>
      <c r="B469" s="71" t="s">
        <v>557</v>
      </c>
      <c r="C469" s="72" t="s">
        <v>134</v>
      </c>
      <c r="D469" s="72">
        <v>5</v>
      </c>
      <c r="E469" s="71"/>
      <c r="F469" s="41">
        <f t="shared" si="33"/>
        <v>0</v>
      </c>
      <c r="G469" s="42">
        <v>0.08</v>
      </c>
      <c r="H469" s="41">
        <f t="shared" si="34"/>
        <v>0</v>
      </c>
      <c r="I469" s="41">
        <f t="shared" si="35"/>
        <v>0</v>
      </c>
      <c r="J469" s="13"/>
    </row>
    <row r="470" spans="1:10" ht="25.5">
      <c r="A470" s="38">
        <v>13</v>
      </c>
      <c r="B470" s="71" t="s">
        <v>558</v>
      </c>
      <c r="C470" s="72" t="s">
        <v>134</v>
      </c>
      <c r="D470" s="72">
        <v>10</v>
      </c>
      <c r="E470" s="71"/>
      <c r="F470" s="41">
        <f t="shared" si="33"/>
        <v>0</v>
      </c>
      <c r="G470" s="42">
        <v>0.08</v>
      </c>
      <c r="H470" s="41">
        <f t="shared" si="34"/>
        <v>0</v>
      </c>
      <c r="I470" s="41">
        <f t="shared" si="35"/>
        <v>0</v>
      </c>
      <c r="J470" s="13"/>
    </row>
    <row r="471" spans="1:10" ht="12.75">
      <c r="A471" s="73">
        <v>14</v>
      </c>
      <c r="B471" s="74" t="s">
        <v>559</v>
      </c>
      <c r="C471" s="72" t="s">
        <v>385</v>
      </c>
      <c r="D471" s="75">
        <v>100</v>
      </c>
      <c r="E471" s="71"/>
      <c r="F471" s="41">
        <f t="shared" si="33"/>
        <v>0</v>
      </c>
      <c r="G471" s="42">
        <v>0.08</v>
      </c>
      <c r="H471" s="41">
        <f t="shared" si="34"/>
        <v>0</v>
      </c>
      <c r="I471" s="41">
        <f t="shared" si="35"/>
        <v>0</v>
      </c>
      <c r="J471" s="13"/>
    </row>
    <row r="472" spans="1:10" ht="12.75">
      <c r="A472" s="73">
        <v>15</v>
      </c>
      <c r="B472" s="71" t="s">
        <v>560</v>
      </c>
      <c r="C472" s="72" t="s">
        <v>155</v>
      </c>
      <c r="D472" s="72">
        <v>30</v>
      </c>
      <c r="E472" s="71"/>
      <c r="F472" s="41">
        <f t="shared" si="33"/>
        <v>0</v>
      </c>
      <c r="G472" s="42">
        <v>0.08</v>
      </c>
      <c r="H472" s="41">
        <f t="shared" si="34"/>
        <v>0</v>
      </c>
      <c r="I472" s="41">
        <f t="shared" si="35"/>
        <v>0</v>
      </c>
      <c r="J472" s="13"/>
    </row>
    <row r="473" spans="1:10" ht="12.75">
      <c r="A473" s="73">
        <v>16</v>
      </c>
      <c r="B473" s="71" t="s">
        <v>561</v>
      </c>
      <c r="C473" s="72" t="s">
        <v>155</v>
      </c>
      <c r="D473" s="72">
        <v>30</v>
      </c>
      <c r="E473" s="71"/>
      <c r="F473" s="41">
        <f t="shared" si="33"/>
        <v>0</v>
      </c>
      <c r="G473" s="42">
        <v>0.08</v>
      </c>
      <c r="H473" s="41">
        <f t="shared" si="34"/>
        <v>0</v>
      </c>
      <c r="I473" s="41">
        <f t="shared" si="35"/>
        <v>0</v>
      </c>
      <c r="J473" s="13"/>
    </row>
    <row r="474" spans="1:10" ht="25.5">
      <c r="A474" s="73">
        <v>17</v>
      </c>
      <c r="B474" s="71" t="s">
        <v>562</v>
      </c>
      <c r="C474" s="72" t="s">
        <v>254</v>
      </c>
      <c r="D474" s="72">
        <v>20</v>
      </c>
      <c r="E474" s="71"/>
      <c r="F474" s="41">
        <f t="shared" si="33"/>
        <v>0</v>
      </c>
      <c r="G474" s="42">
        <v>0.08</v>
      </c>
      <c r="H474" s="41">
        <f t="shared" si="34"/>
        <v>0</v>
      </c>
      <c r="I474" s="41">
        <f t="shared" si="35"/>
        <v>0</v>
      </c>
      <c r="J474" s="13"/>
    </row>
    <row r="475" spans="1:10" ht="12.75">
      <c r="A475" s="73">
        <v>18</v>
      </c>
      <c r="B475" s="71" t="s">
        <v>563</v>
      </c>
      <c r="C475" s="72" t="s">
        <v>385</v>
      </c>
      <c r="D475" s="72">
        <v>20</v>
      </c>
      <c r="E475" s="71"/>
      <c r="F475" s="41">
        <f t="shared" si="33"/>
        <v>0</v>
      </c>
      <c r="G475" s="42">
        <v>0.08</v>
      </c>
      <c r="H475" s="41">
        <f t="shared" si="34"/>
        <v>0</v>
      </c>
      <c r="I475" s="41">
        <f t="shared" si="35"/>
        <v>0</v>
      </c>
      <c r="J475" s="13"/>
    </row>
    <row r="476" spans="1:10" ht="12.75">
      <c r="A476" s="73">
        <v>19</v>
      </c>
      <c r="B476" s="71" t="s">
        <v>564</v>
      </c>
      <c r="C476" s="72" t="s">
        <v>134</v>
      </c>
      <c r="D476" s="72">
        <v>45</v>
      </c>
      <c r="E476" s="71"/>
      <c r="F476" s="41">
        <f t="shared" si="33"/>
        <v>0</v>
      </c>
      <c r="G476" s="42">
        <v>0.08</v>
      </c>
      <c r="H476" s="41">
        <f t="shared" si="34"/>
        <v>0</v>
      </c>
      <c r="I476" s="41">
        <f t="shared" si="35"/>
        <v>0</v>
      </c>
      <c r="J476" s="13"/>
    </row>
    <row r="477" spans="1:10" ht="12.75">
      <c r="A477" s="73">
        <v>20</v>
      </c>
      <c r="B477" s="71" t="s">
        <v>565</v>
      </c>
      <c r="C477" s="72" t="s">
        <v>134</v>
      </c>
      <c r="D477" s="72">
        <v>35</v>
      </c>
      <c r="E477" s="71"/>
      <c r="F477" s="41">
        <f t="shared" si="33"/>
        <v>0</v>
      </c>
      <c r="G477" s="42">
        <v>0.08</v>
      </c>
      <c r="H477" s="41">
        <f t="shared" si="34"/>
        <v>0</v>
      </c>
      <c r="I477" s="41">
        <f t="shared" si="35"/>
        <v>0</v>
      </c>
      <c r="J477" s="13"/>
    </row>
    <row r="478" spans="1:10" ht="12.75">
      <c r="A478" s="73">
        <v>21</v>
      </c>
      <c r="B478" s="71" t="s">
        <v>566</v>
      </c>
      <c r="C478" s="72" t="s">
        <v>136</v>
      </c>
      <c r="D478" s="72">
        <v>5</v>
      </c>
      <c r="E478" s="71"/>
      <c r="F478" s="41">
        <f t="shared" si="33"/>
        <v>0</v>
      </c>
      <c r="G478" s="42">
        <v>0.08</v>
      </c>
      <c r="H478" s="41">
        <f t="shared" si="34"/>
        <v>0</v>
      </c>
      <c r="I478" s="41">
        <f t="shared" si="35"/>
        <v>0</v>
      </c>
      <c r="J478" s="13"/>
    </row>
    <row r="479" spans="1:10" ht="12.75">
      <c r="A479" s="73">
        <v>22</v>
      </c>
      <c r="B479" s="71" t="s">
        <v>567</v>
      </c>
      <c r="C479" s="72" t="s">
        <v>134</v>
      </c>
      <c r="D479" s="72">
        <v>5</v>
      </c>
      <c r="E479" s="71"/>
      <c r="F479" s="41">
        <f t="shared" si="33"/>
        <v>0</v>
      </c>
      <c r="G479" s="42">
        <v>0.08</v>
      </c>
      <c r="H479" s="41">
        <f t="shared" si="34"/>
        <v>0</v>
      </c>
      <c r="I479" s="41">
        <f t="shared" si="35"/>
        <v>0</v>
      </c>
      <c r="J479" s="13"/>
    </row>
    <row r="480" spans="1:10" ht="12.75">
      <c r="A480" s="73">
        <v>23</v>
      </c>
      <c r="B480" s="71" t="s">
        <v>568</v>
      </c>
      <c r="C480" s="72" t="s">
        <v>136</v>
      </c>
      <c r="D480" s="72">
        <v>5</v>
      </c>
      <c r="E480" s="71"/>
      <c r="F480" s="41">
        <f t="shared" si="33"/>
        <v>0</v>
      </c>
      <c r="G480" s="42">
        <v>0.08</v>
      </c>
      <c r="H480" s="41">
        <f t="shared" si="34"/>
        <v>0</v>
      </c>
      <c r="I480" s="41">
        <f t="shared" si="35"/>
        <v>0</v>
      </c>
      <c r="J480" s="13"/>
    </row>
    <row r="481" spans="1:10" ht="12.75">
      <c r="A481" s="73">
        <v>24</v>
      </c>
      <c r="B481" s="71" t="s">
        <v>569</v>
      </c>
      <c r="C481" s="72" t="s">
        <v>134</v>
      </c>
      <c r="D481" s="72">
        <v>5</v>
      </c>
      <c r="E481" s="71"/>
      <c r="F481" s="41">
        <f t="shared" si="33"/>
        <v>0</v>
      </c>
      <c r="G481" s="42">
        <v>0.08</v>
      </c>
      <c r="H481" s="41">
        <f t="shared" si="34"/>
        <v>0</v>
      </c>
      <c r="I481" s="41">
        <f t="shared" si="35"/>
        <v>0</v>
      </c>
      <c r="J481" s="13"/>
    </row>
    <row r="482" spans="1:10" ht="12.75">
      <c r="A482" s="73">
        <v>25</v>
      </c>
      <c r="B482" s="71" t="s">
        <v>570</v>
      </c>
      <c r="C482" s="72" t="s">
        <v>134</v>
      </c>
      <c r="D482" s="72">
        <v>5</v>
      </c>
      <c r="E482" s="71"/>
      <c r="F482" s="41">
        <f t="shared" si="33"/>
        <v>0</v>
      </c>
      <c r="G482" s="42">
        <v>0.08</v>
      </c>
      <c r="H482" s="41">
        <f t="shared" si="34"/>
        <v>0</v>
      </c>
      <c r="I482" s="41">
        <f t="shared" si="35"/>
        <v>0</v>
      </c>
      <c r="J482" s="13"/>
    </row>
    <row r="483" spans="1:10" ht="25.5">
      <c r="A483" s="73">
        <v>26</v>
      </c>
      <c r="B483" s="71" t="s">
        <v>571</v>
      </c>
      <c r="C483" s="72" t="s">
        <v>572</v>
      </c>
      <c r="D483" s="72">
        <v>10</v>
      </c>
      <c r="E483" s="71"/>
      <c r="F483" s="41">
        <f t="shared" si="33"/>
        <v>0</v>
      </c>
      <c r="G483" s="42">
        <v>0.08</v>
      </c>
      <c r="H483" s="41">
        <f t="shared" si="34"/>
        <v>0</v>
      </c>
      <c r="I483" s="41">
        <f t="shared" si="35"/>
        <v>0</v>
      </c>
      <c r="J483" s="13"/>
    </row>
    <row r="484" spans="1:10" ht="25.5">
      <c r="A484" s="73">
        <v>27</v>
      </c>
      <c r="B484" s="71" t="s">
        <v>573</v>
      </c>
      <c r="C484" s="72" t="s">
        <v>215</v>
      </c>
      <c r="D484" s="72">
        <v>100</v>
      </c>
      <c r="E484" s="71"/>
      <c r="F484" s="41">
        <f t="shared" si="33"/>
        <v>0</v>
      </c>
      <c r="G484" s="42">
        <v>0.08</v>
      </c>
      <c r="H484" s="41">
        <f t="shared" si="34"/>
        <v>0</v>
      </c>
      <c r="I484" s="41">
        <f t="shared" si="35"/>
        <v>0</v>
      </c>
      <c r="J484" s="13"/>
    </row>
    <row r="485" spans="1:10" ht="25.5">
      <c r="A485" s="73">
        <v>28</v>
      </c>
      <c r="B485" s="71" t="s">
        <v>574</v>
      </c>
      <c r="C485" s="72" t="s">
        <v>575</v>
      </c>
      <c r="D485" s="72">
        <v>10</v>
      </c>
      <c r="E485" s="71"/>
      <c r="F485" s="41">
        <f t="shared" si="33"/>
        <v>0</v>
      </c>
      <c r="G485" s="42">
        <v>0.08</v>
      </c>
      <c r="H485" s="41">
        <f t="shared" si="34"/>
        <v>0</v>
      </c>
      <c r="I485" s="41">
        <f t="shared" si="35"/>
        <v>0</v>
      </c>
      <c r="J485" s="13"/>
    </row>
    <row r="486" spans="1:10" ht="12.75">
      <c r="A486" s="73">
        <v>29</v>
      </c>
      <c r="B486" s="71" t="s">
        <v>576</v>
      </c>
      <c r="C486" s="72" t="s">
        <v>577</v>
      </c>
      <c r="D486" s="72">
        <v>100</v>
      </c>
      <c r="E486" s="71"/>
      <c r="F486" s="41">
        <f t="shared" si="33"/>
        <v>0</v>
      </c>
      <c r="G486" s="42">
        <v>0.08</v>
      </c>
      <c r="H486" s="41">
        <f t="shared" si="34"/>
        <v>0</v>
      </c>
      <c r="I486" s="41">
        <f t="shared" si="35"/>
        <v>0</v>
      </c>
      <c r="J486" s="13"/>
    </row>
    <row r="487" spans="1:10" ht="12.75">
      <c r="A487" s="73">
        <v>30</v>
      </c>
      <c r="B487" s="71" t="s">
        <v>578</v>
      </c>
      <c r="C487" s="72" t="s">
        <v>134</v>
      </c>
      <c r="D487" s="72">
        <v>150</v>
      </c>
      <c r="E487" s="71"/>
      <c r="F487" s="41">
        <f t="shared" si="33"/>
        <v>0</v>
      </c>
      <c r="G487" s="42">
        <v>0.08</v>
      </c>
      <c r="H487" s="41">
        <f t="shared" si="34"/>
        <v>0</v>
      </c>
      <c r="I487" s="41">
        <f t="shared" si="35"/>
        <v>0</v>
      </c>
      <c r="J487" s="13"/>
    </row>
    <row r="488" spans="1:10" ht="25.5">
      <c r="A488" s="73">
        <v>31</v>
      </c>
      <c r="B488" s="71" t="s">
        <v>579</v>
      </c>
      <c r="C488" s="72" t="s">
        <v>580</v>
      </c>
      <c r="D488" s="72">
        <v>5</v>
      </c>
      <c r="E488" s="71"/>
      <c r="F488" s="41">
        <f t="shared" si="33"/>
        <v>0</v>
      </c>
      <c r="G488" s="42">
        <v>0.08</v>
      </c>
      <c r="H488" s="41">
        <f t="shared" si="34"/>
        <v>0</v>
      </c>
      <c r="I488" s="41">
        <f t="shared" si="35"/>
        <v>0</v>
      </c>
      <c r="J488" s="13"/>
    </row>
    <row r="489" spans="1:10" ht="25.5">
      <c r="A489" s="73">
        <v>32</v>
      </c>
      <c r="B489" s="71" t="s">
        <v>581</v>
      </c>
      <c r="C489" s="72" t="s">
        <v>580</v>
      </c>
      <c r="D489" s="72">
        <v>5</v>
      </c>
      <c r="E489" s="71"/>
      <c r="F489" s="41">
        <f t="shared" si="33"/>
        <v>0</v>
      </c>
      <c r="G489" s="42">
        <v>0.08</v>
      </c>
      <c r="H489" s="41">
        <f t="shared" si="34"/>
        <v>0</v>
      </c>
      <c r="I489" s="41">
        <f t="shared" si="35"/>
        <v>0</v>
      </c>
      <c r="J489" s="13"/>
    </row>
    <row r="490" spans="4:8" ht="12.75">
      <c r="D490" s="76"/>
      <c r="F490" s="23">
        <f>SUM(F458:F489)</f>
        <v>0</v>
      </c>
      <c r="G490" s="24"/>
      <c r="H490" s="77">
        <f t="shared" si="34"/>
        <v>0</v>
      </c>
    </row>
    <row r="493" spans="1:10" ht="12.75" customHeight="1">
      <c r="A493" s="4"/>
      <c r="B493" s="79" t="s">
        <v>582</v>
      </c>
      <c r="C493" s="79"/>
      <c r="D493" s="79"/>
      <c r="E493" s="79"/>
      <c r="F493" s="79">
        <f>D493*E493</f>
        <v>0</v>
      </c>
      <c r="G493" s="79"/>
      <c r="H493" s="79"/>
      <c r="I493" s="79"/>
      <c r="J493" s="79"/>
    </row>
    <row r="494" spans="1:10" ht="36">
      <c r="A494" s="4" t="s">
        <v>2</v>
      </c>
      <c r="B494" s="20" t="s">
        <v>3</v>
      </c>
      <c r="C494" s="7" t="s">
        <v>4</v>
      </c>
      <c r="D494" s="8" t="s">
        <v>16</v>
      </c>
      <c r="E494" s="4" t="s">
        <v>6</v>
      </c>
      <c r="F494" s="8" t="s">
        <v>7</v>
      </c>
      <c r="G494" s="8" t="s">
        <v>8</v>
      </c>
      <c r="H494" s="8" t="s">
        <v>9</v>
      </c>
      <c r="I494" s="8" t="s">
        <v>10</v>
      </c>
      <c r="J494" s="7" t="s">
        <v>11</v>
      </c>
    </row>
    <row r="495" spans="1:10" ht="28.5" customHeight="1">
      <c r="A495" s="17">
        <v>1</v>
      </c>
      <c r="B495" s="54" t="s">
        <v>583</v>
      </c>
      <c r="C495" s="18" t="s">
        <v>584</v>
      </c>
      <c r="D495" s="18">
        <v>20</v>
      </c>
      <c r="E495" s="56"/>
      <c r="F495" s="26">
        <f>SUM(D495*E495)</f>
        <v>0</v>
      </c>
      <c r="G495" s="27">
        <v>0.08</v>
      </c>
      <c r="H495" s="26">
        <f>SUM(F495+F495*8%)</f>
        <v>0</v>
      </c>
      <c r="I495" s="26">
        <f>SUM(E495+E495*8%)</f>
        <v>0</v>
      </c>
      <c r="J495" s="26"/>
    </row>
    <row r="496" spans="6:8" ht="12.75">
      <c r="F496" s="12">
        <f>SUM(F495)</f>
        <v>0</v>
      </c>
      <c r="G496" s="13"/>
      <c r="H496" s="12">
        <f>SUM(H495)</f>
        <v>0</v>
      </c>
    </row>
    <row r="499" spans="1:10" ht="12.75" customHeight="1">
      <c r="A499" s="4"/>
      <c r="B499" s="79" t="s">
        <v>585</v>
      </c>
      <c r="C499" s="79"/>
      <c r="D499" s="79"/>
      <c r="E499" s="79"/>
      <c r="F499" s="79">
        <f>D499*E499</f>
        <v>0</v>
      </c>
      <c r="G499" s="79"/>
      <c r="H499" s="79"/>
      <c r="I499" s="79"/>
      <c r="J499" s="79"/>
    </row>
    <row r="500" spans="1:10" ht="36">
      <c r="A500" s="4" t="s">
        <v>2</v>
      </c>
      <c r="B500" s="20" t="s">
        <v>3</v>
      </c>
      <c r="C500" s="7" t="s">
        <v>4</v>
      </c>
      <c r="D500" s="8" t="s">
        <v>16</v>
      </c>
      <c r="E500" s="4" t="s">
        <v>6</v>
      </c>
      <c r="F500" s="8" t="s">
        <v>7</v>
      </c>
      <c r="G500" s="8" t="s">
        <v>8</v>
      </c>
      <c r="H500" s="8" t="s">
        <v>9</v>
      </c>
      <c r="I500" s="8" t="s">
        <v>10</v>
      </c>
      <c r="J500" s="7" t="s">
        <v>11</v>
      </c>
    </row>
    <row r="501" spans="1:10" ht="25.5">
      <c r="A501" s="17">
        <v>1</v>
      </c>
      <c r="B501" s="71" t="s">
        <v>586</v>
      </c>
      <c r="C501" s="72" t="s">
        <v>547</v>
      </c>
      <c r="D501" s="72">
        <v>5</v>
      </c>
      <c r="E501" s="72"/>
      <c r="F501" s="26">
        <f aca="true" t="shared" si="36" ref="F501:F506">SUM(D501*E501)</f>
        <v>0</v>
      </c>
      <c r="G501" s="27">
        <v>0.08</v>
      </c>
      <c r="H501" s="26">
        <f aca="true" t="shared" si="37" ref="H501:H506">SUM(F501+F501*8%)</f>
        <v>0</v>
      </c>
      <c r="I501" s="26">
        <f aca="true" t="shared" si="38" ref="I501:I506">SUM(E501+E501*8%)</f>
        <v>0</v>
      </c>
      <c r="J501" s="26"/>
    </row>
    <row r="502" spans="1:10" ht="25.5">
      <c r="A502" s="73">
        <v>2</v>
      </c>
      <c r="B502" s="71" t="s">
        <v>587</v>
      </c>
      <c r="C502" s="72" t="s">
        <v>547</v>
      </c>
      <c r="D502" s="72">
        <v>5</v>
      </c>
      <c r="E502" s="72"/>
      <c r="F502" s="26">
        <f t="shared" si="36"/>
        <v>0</v>
      </c>
      <c r="G502" s="27">
        <v>0.08</v>
      </c>
      <c r="H502" s="26">
        <f t="shared" si="37"/>
        <v>0</v>
      </c>
      <c r="I502" s="26">
        <f t="shared" si="38"/>
        <v>0</v>
      </c>
      <c r="J502" s="13"/>
    </row>
    <row r="503" spans="1:10" ht="25.5">
      <c r="A503" s="73">
        <v>3</v>
      </c>
      <c r="B503" s="71" t="s">
        <v>588</v>
      </c>
      <c r="C503" s="72" t="s">
        <v>547</v>
      </c>
      <c r="D503" s="72">
        <v>5</v>
      </c>
      <c r="E503" s="72"/>
      <c r="F503" s="26">
        <f t="shared" si="36"/>
        <v>0</v>
      </c>
      <c r="G503" s="27">
        <v>0.08</v>
      </c>
      <c r="H503" s="26">
        <f t="shared" si="37"/>
        <v>0</v>
      </c>
      <c r="I503" s="26">
        <f t="shared" si="38"/>
        <v>0</v>
      </c>
      <c r="J503" s="13"/>
    </row>
    <row r="504" spans="1:10" ht="25.5">
      <c r="A504" s="73">
        <v>4</v>
      </c>
      <c r="B504" s="71" t="s">
        <v>589</v>
      </c>
      <c r="C504" s="72" t="s">
        <v>547</v>
      </c>
      <c r="D504" s="72">
        <v>5</v>
      </c>
      <c r="E504" s="72"/>
      <c r="F504" s="26">
        <f t="shared" si="36"/>
        <v>0</v>
      </c>
      <c r="G504" s="27">
        <v>0.08</v>
      </c>
      <c r="H504" s="26">
        <f t="shared" si="37"/>
        <v>0</v>
      </c>
      <c r="I504" s="26">
        <f t="shared" si="38"/>
        <v>0</v>
      </c>
      <c r="J504" s="13"/>
    </row>
    <row r="505" spans="1:10" ht="25.5">
      <c r="A505" s="73">
        <v>5</v>
      </c>
      <c r="B505" s="71" t="s">
        <v>590</v>
      </c>
      <c r="C505" s="72" t="s">
        <v>591</v>
      </c>
      <c r="D505" s="72">
        <v>45</v>
      </c>
      <c r="E505" s="72"/>
      <c r="F505" s="26">
        <f t="shared" si="36"/>
        <v>0</v>
      </c>
      <c r="G505" s="27">
        <v>0.08</v>
      </c>
      <c r="H505" s="26">
        <f t="shared" si="37"/>
        <v>0</v>
      </c>
      <c r="I505" s="26">
        <f t="shared" si="38"/>
        <v>0</v>
      </c>
      <c r="J505" s="13"/>
    </row>
    <row r="506" spans="1:10" ht="12.75">
      <c r="A506" s="73">
        <v>6</v>
      </c>
      <c r="B506" s="71" t="s">
        <v>592</v>
      </c>
      <c r="C506" s="72" t="s">
        <v>593</v>
      </c>
      <c r="D506" s="72">
        <v>18</v>
      </c>
      <c r="E506" s="72"/>
      <c r="F506" s="26">
        <f t="shared" si="36"/>
        <v>0</v>
      </c>
      <c r="G506" s="27">
        <v>0.08</v>
      </c>
      <c r="H506" s="26">
        <f t="shared" si="37"/>
        <v>0</v>
      </c>
      <c r="I506" s="26">
        <f t="shared" si="38"/>
        <v>0</v>
      </c>
      <c r="J506" s="13"/>
    </row>
    <row r="507" spans="6:8" ht="12.75">
      <c r="F507" s="12">
        <f>SUM(F501:F506)</f>
        <v>0</v>
      </c>
      <c r="G507" s="13"/>
      <c r="H507" s="26">
        <f>SUM(H501:H506)</f>
        <v>0</v>
      </c>
    </row>
    <row r="510" spans="1:10" ht="12.75" customHeight="1">
      <c r="A510" s="4"/>
      <c r="B510" s="79" t="s">
        <v>594</v>
      </c>
      <c r="C510" s="79"/>
      <c r="D510" s="79"/>
      <c r="E510" s="79"/>
      <c r="F510" s="79">
        <f>D510*E510</f>
        <v>0</v>
      </c>
      <c r="G510" s="79"/>
      <c r="H510" s="79"/>
      <c r="I510" s="79"/>
      <c r="J510" s="79"/>
    </row>
    <row r="511" spans="1:10" ht="36">
      <c r="A511" s="14" t="s">
        <v>2</v>
      </c>
      <c r="B511" s="78" t="s">
        <v>3</v>
      </c>
      <c r="C511" s="16" t="s">
        <v>4</v>
      </c>
      <c r="D511" s="10" t="s">
        <v>16</v>
      </c>
      <c r="E511" s="14" t="s">
        <v>6</v>
      </c>
      <c r="F511" s="10" t="s">
        <v>7</v>
      </c>
      <c r="G511" s="10" t="s">
        <v>8</v>
      </c>
      <c r="H511" s="10" t="s">
        <v>9</v>
      </c>
      <c r="I511" s="10" t="s">
        <v>10</v>
      </c>
      <c r="J511" s="16" t="s">
        <v>11</v>
      </c>
    </row>
    <row r="512" spans="1:10" ht="52.5" customHeight="1">
      <c r="A512" s="17">
        <v>1</v>
      </c>
      <c r="B512" s="56" t="s">
        <v>595</v>
      </c>
      <c r="C512" s="18" t="s">
        <v>596</v>
      </c>
      <c r="D512" s="18">
        <v>100</v>
      </c>
      <c r="E512" s="18"/>
      <c r="F512" s="26">
        <f>SUM(D512*E512)</f>
        <v>0</v>
      </c>
      <c r="G512" s="27">
        <v>0.08</v>
      </c>
      <c r="H512" s="26">
        <f>SUM(F512+F512*8%)</f>
        <v>0</v>
      </c>
      <c r="I512" s="26">
        <f>SUM(E512+E512*8%)</f>
        <v>0</v>
      </c>
      <c r="J512" s="26"/>
    </row>
    <row r="513" spans="1:10" ht="47.25" customHeight="1">
      <c r="A513" s="30">
        <v>2</v>
      </c>
      <c r="B513" s="56" t="s">
        <v>597</v>
      </c>
      <c r="C513" s="58" t="s">
        <v>598</v>
      </c>
      <c r="D513" s="18">
        <v>200</v>
      </c>
      <c r="E513" s="18"/>
      <c r="F513" s="26">
        <f>SUM(D513*E513)</f>
        <v>0</v>
      </c>
      <c r="G513" s="27">
        <v>0.08</v>
      </c>
      <c r="H513" s="26">
        <f>SUM(F513+F513*8%)</f>
        <v>0</v>
      </c>
      <c r="I513" s="26">
        <f>SUM(E513+E513*8%)</f>
        <v>0</v>
      </c>
      <c r="J513" s="21"/>
    </row>
    <row r="514" spans="2:8" ht="14.25">
      <c r="B514" s="99" t="s">
        <v>610</v>
      </c>
      <c r="F514" s="12">
        <f>SUM(F512:F513)</f>
        <v>0</v>
      </c>
      <c r="G514" s="13"/>
      <c r="H514" s="12">
        <f>SUM(H512:H513)</f>
        <v>0</v>
      </c>
    </row>
    <row r="517" spans="1:10" ht="12.75" customHeight="1">
      <c r="A517" s="4"/>
      <c r="B517" s="79" t="s">
        <v>599</v>
      </c>
      <c r="C517" s="79"/>
      <c r="D517" s="79"/>
      <c r="E517" s="79"/>
      <c r="F517" s="79">
        <f>D517*E517</f>
        <v>0</v>
      </c>
      <c r="G517" s="79"/>
      <c r="H517" s="79"/>
      <c r="I517" s="79"/>
      <c r="J517" s="79"/>
    </row>
    <row r="518" spans="1:10" ht="36">
      <c r="A518" s="14" t="s">
        <v>2</v>
      </c>
      <c r="B518" s="20" t="s">
        <v>3</v>
      </c>
      <c r="C518" s="7" t="s">
        <v>4</v>
      </c>
      <c r="D518" s="8" t="s">
        <v>16</v>
      </c>
      <c r="E518" s="4" t="s">
        <v>6</v>
      </c>
      <c r="F518" s="8" t="s">
        <v>7</v>
      </c>
      <c r="G518" s="8" t="s">
        <v>8</v>
      </c>
      <c r="H518" s="8" t="s">
        <v>9</v>
      </c>
      <c r="I518" s="8" t="s">
        <v>10</v>
      </c>
      <c r="J518" s="7" t="s">
        <v>11</v>
      </c>
    </row>
    <row r="519" spans="1:10" ht="48">
      <c r="A519" s="17">
        <v>1</v>
      </c>
      <c r="B519" s="56" t="s">
        <v>600</v>
      </c>
      <c r="C519" s="18" t="s">
        <v>601</v>
      </c>
      <c r="D519" s="18">
        <v>10</v>
      </c>
      <c r="E519" s="18"/>
      <c r="F519" s="26">
        <f>SUM(D519*E519)</f>
        <v>0</v>
      </c>
      <c r="G519" s="27">
        <v>0.08</v>
      </c>
      <c r="H519" s="26">
        <f>SUM(F519+F519*8%)</f>
        <v>0</v>
      </c>
      <c r="I519" s="26">
        <f>SUM(E519+E519*8%)</f>
        <v>0</v>
      </c>
      <c r="J519" s="26"/>
    </row>
    <row r="520" spans="1:10" ht="48">
      <c r="A520" s="30">
        <v>2</v>
      </c>
      <c r="B520" s="56" t="s">
        <v>602</v>
      </c>
      <c r="C520" s="18" t="s">
        <v>601</v>
      </c>
      <c r="D520" s="18">
        <v>10</v>
      </c>
      <c r="E520" s="18"/>
      <c r="F520" s="26">
        <f>SUM(D520*E520)</f>
        <v>0</v>
      </c>
      <c r="G520" s="27">
        <v>0.08</v>
      </c>
      <c r="H520" s="26">
        <f>SUM(F520+F520*8%)</f>
        <v>0</v>
      </c>
      <c r="I520" s="26">
        <f>SUM(E520+E520*8%)</f>
        <v>0</v>
      </c>
      <c r="J520" s="21"/>
    </row>
    <row r="521" spans="2:8" ht="14.25">
      <c r="B521" s="99" t="s">
        <v>610</v>
      </c>
      <c r="F521" s="59">
        <f>SUM(F519:F520)</f>
        <v>0</v>
      </c>
      <c r="G521" s="60"/>
      <c r="H521" s="59">
        <f>SUM(H519:H520)</f>
        <v>0</v>
      </c>
    </row>
    <row r="524" spans="1:10" ht="12.75" customHeight="1">
      <c r="A524" s="4"/>
      <c r="B524" s="79" t="s">
        <v>603</v>
      </c>
      <c r="C524" s="79"/>
      <c r="D524" s="79"/>
      <c r="E524" s="79"/>
      <c r="F524" s="79">
        <f>D524*E524</f>
        <v>0</v>
      </c>
      <c r="G524" s="79"/>
      <c r="H524" s="79"/>
      <c r="I524" s="79"/>
      <c r="J524" s="79"/>
    </row>
    <row r="525" spans="1:10" ht="36">
      <c r="A525" s="4" t="s">
        <v>2</v>
      </c>
      <c r="B525" s="20" t="s">
        <v>3</v>
      </c>
      <c r="C525" s="7" t="s">
        <v>4</v>
      </c>
      <c r="D525" s="8" t="s">
        <v>16</v>
      </c>
      <c r="E525" s="4" t="s">
        <v>6</v>
      </c>
      <c r="F525" s="8" t="s">
        <v>7</v>
      </c>
      <c r="G525" s="8" t="s">
        <v>8</v>
      </c>
      <c r="H525" s="8" t="s">
        <v>9</v>
      </c>
      <c r="I525" s="8" t="s">
        <v>10</v>
      </c>
      <c r="J525" s="7" t="s">
        <v>11</v>
      </c>
    </row>
    <row r="526" spans="1:10" ht="36">
      <c r="A526" s="17">
        <v>1</v>
      </c>
      <c r="B526" s="56" t="s">
        <v>604</v>
      </c>
      <c r="C526" s="18" t="s">
        <v>605</v>
      </c>
      <c r="D526" s="18">
        <v>10</v>
      </c>
      <c r="E526" s="18"/>
      <c r="F526" s="26">
        <f>SUM(D526*E526)</f>
        <v>0</v>
      </c>
      <c r="G526" s="27">
        <v>0.08</v>
      </c>
      <c r="H526" s="26">
        <f>SUM(F526+F526*8%)</f>
        <v>0</v>
      </c>
      <c r="I526" s="26">
        <f>SUM(E526+E526*8%)</f>
        <v>0</v>
      </c>
      <c r="J526" s="26"/>
    </row>
    <row r="527" spans="1:10" ht="36">
      <c r="A527" s="30">
        <v>2</v>
      </c>
      <c r="B527" s="56" t="s">
        <v>606</v>
      </c>
      <c r="C527" s="30" t="s">
        <v>607</v>
      </c>
      <c r="D527" s="18">
        <v>10</v>
      </c>
      <c r="E527" s="18"/>
      <c r="F527" s="26">
        <f>SUM(D527*E527)</f>
        <v>0</v>
      </c>
      <c r="G527" s="27">
        <v>0.08</v>
      </c>
      <c r="H527" s="26">
        <f>SUM(F527+F527*8%)</f>
        <v>0</v>
      </c>
      <c r="I527" s="26">
        <f>SUM(E527+E527*8%)</f>
        <v>0</v>
      </c>
      <c r="J527" s="21"/>
    </row>
    <row r="528" spans="1:10" ht="12.75">
      <c r="A528" s="30"/>
      <c r="B528" s="21"/>
      <c r="C528" s="30"/>
      <c r="D528" s="21"/>
      <c r="E528" s="21"/>
      <c r="F528" s="34">
        <f>SUM(F526:F527)</f>
        <v>0</v>
      </c>
      <c r="G528" s="21"/>
      <c r="H528" s="34">
        <f>SUM(H526:H527)</f>
        <v>0</v>
      </c>
      <c r="I528" s="21"/>
      <c r="J528" s="21"/>
    </row>
  </sheetData>
  <sheetProtection selectLockedCells="1" selectUnlockedCells="1"/>
  <mergeCells count="22">
    <mergeCell ref="B517:J517"/>
    <mergeCell ref="B524:J524"/>
    <mergeCell ref="B456:J456"/>
    <mergeCell ref="B493:J493"/>
    <mergeCell ref="B499:J499"/>
    <mergeCell ref="B510:J510"/>
    <mergeCell ref="B83:J83"/>
    <mergeCell ref="B124:J124"/>
    <mergeCell ref="B131:J131"/>
    <mergeCell ref="B259:J259"/>
    <mergeCell ref="B57:J57"/>
    <mergeCell ref="B66:J66"/>
    <mergeCell ref="B72:J72"/>
    <mergeCell ref="B78:J78"/>
    <mergeCell ref="B26:J26"/>
    <mergeCell ref="B34:J34"/>
    <mergeCell ref="B41:J41"/>
    <mergeCell ref="B49:J49"/>
    <mergeCell ref="B2:J2"/>
    <mergeCell ref="B8:J8"/>
    <mergeCell ref="B15:J15"/>
    <mergeCell ref="B21:J21"/>
  </mergeCells>
  <printOptions/>
  <pageMargins left="0.7479166666666667" right="0.7479166666666667" top="0.5" bottom="0.65" header="0.5118055555555555" footer="0.5118055555555555"/>
  <pageSetup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modified xsi:type="dcterms:W3CDTF">2013-12-02T15:00:41Z</dcterms:modified>
  <cp:category/>
  <cp:version/>
  <cp:contentType/>
  <cp:contentStatus/>
</cp:coreProperties>
</file>