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927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<sst xmlns="http://schemas.openxmlformats.org/spreadsheetml/2006/main" count="130" uniqueCount="106">
  <si>
    <t>Lp</t>
  </si>
  <si>
    <t>Opakowanie</t>
  </si>
  <si>
    <t>cena jednostkowa netto</t>
  </si>
  <si>
    <t>wartość netto</t>
  </si>
  <si>
    <t>VAT</t>
  </si>
  <si>
    <t>wartość brutto</t>
  </si>
  <si>
    <t>cena jednostkowa brutto</t>
  </si>
  <si>
    <t>1 op = 1 para</t>
  </si>
  <si>
    <t>1 op= 100 sztuk</t>
  </si>
  <si>
    <t>1 op= 50 par</t>
  </si>
  <si>
    <t>1 op= 1 fartuch</t>
  </si>
  <si>
    <t>1 op= 100 fartuchów</t>
  </si>
  <si>
    <t>1 op= 1 czepek</t>
  </si>
  <si>
    <t>1 op=1 okulary</t>
  </si>
  <si>
    <t>1 op= 1 maska</t>
  </si>
  <si>
    <t>1 op= 50 masek</t>
  </si>
  <si>
    <t>1 op= 1 ciśnieniomierz</t>
  </si>
  <si>
    <t>1 op = 1 zestaw drenów</t>
  </si>
  <si>
    <t>1 op= 25 amp-strzyk</t>
  </si>
  <si>
    <t>1op= 100 ostrzy</t>
  </si>
  <si>
    <t>1 op= 1 szt</t>
  </si>
  <si>
    <t>1 op= 1 staza</t>
  </si>
  <si>
    <t>1 op= 25 staz</t>
  </si>
  <si>
    <t>1 op= 1 trzonek</t>
  </si>
  <si>
    <t>1 op= 1 dren</t>
  </si>
  <si>
    <t>1 op= 50 elektrod</t>
  </si>
  <si>
    <t>1 op= 12 sztuk nici</t>
  </si>
  <si>
    <t>1 op= 1 worek</t>
  </si>
  <si>
    <t>1 op= 1 pean</t>
  </si>
  <si>
    <t>1 op= 1 nożyczki</t>
  </si>
  <si>
    <t>1 op= 1 cewnik</t>
  </si>
  <si>
    <t>1op= 1 taca</t>
  </si>
  <si>
    <t>1 op= 1 pasta</t>
  </si>
  <si>
    <t>1 op = 1 butelka</t>
  </si>
  <si>
    <t>1 op = 1 cewnik</t>
  </si>
  <si>
    <t>1 op = 1 dren</t>
  </si>
  <si>
    <t>1op = 1szt.</t>
  </si>
  <si>
    <t>1op = 1szt..</t>
  </si>
  <si>
    <t>1szt</t>
  </si>
  <si>
    <t xml:space="preserve">1 op = 12 szt </t>
  </si>
  <si>
    <t>1 op = 1 szt</t>
  </si>
  <si>
    <t>1 op = 50 szt</t>
  </si>
  <si>
    <t>1 op=pinceta</t>
  </si>
  <si>
    <t xml:space="preserve">Rękawice ochronne przed cytostatykami niesterylne, niebieskie, z wyraźną teksturą na palcach oraz całej dłoni, rolowany mankiet, rozciągliwość przed starzeniem 1030%, po starzeniu 900%, grubość dłoni 
w części środkowej (pojedyncza ściana)-0,43mm. Rozmiar S-XL
</t>
  </si>
  <si>
    <t>Fartuch foliowy 71 x 116cm, jednorazowy pakowany pojedynczo, zbiorczo a 100 szt.</t>
  </si>
  <si>
    <t>Okulary ochronne</t>
  </si>
  <si>
    <t>Maseczka ochronna klasy FFP3, rozmiar dla dorosłych (uniwersalny)*</t>
  </si>
  <si>
    <t>Ciśnieniomierz zegarowy</t>
  </si>
  <si>
    <t>Zestaw drenów do drenażu klatki piersiowej, 1-butlowy, 2-butlowy, wraz z butlą</t>
  </si>
  <si>
    <t>Pinceta jednorazowego użytku sterylna (lub mikrobiologicznie czysta, biała)</t>
  </si>
  <si>
    <t>Ostrza chirurgiczne nr 23, nr 10A</t>
  </si>
  <si>
    <t>Słuchawka lekarska dla dorosłych</t>
  </si>
  <si>
    <t>Staza zaciskowa, automatyczna</t>
  </si>
  <si>
    <t>Staza gumowa bezlateksowa, na opakowaniu jednostkowym graficzna instrukcja obsługi</t>
  </si>
  <si>
    <t>Trzonek do ostrzy nr 3, nr 4</t>
  </si>
  <si>
    <t>Dren do ssaka z PCV 9,5/13,5 a'30mb</t>
  </si>
  <si>
    <t>Dren balonowy 7,0/10,0 a'30mb</t>
  </si>
  <si>
    <t>Nici nylonowe 2/0, dł.75cm, igła CE-26, 3/8 koła odwrotnie tnąca</t>
  </si>
  <si>
    <t>Pean zaciskowy, zagięty, 16cm</t>
  </si>
  <si>
    <t>Nożyczki chirurgiczne, metalowe, ostre (wielorazowego użytku) 16,5cm</t>
  </si>
  <si>
    <t>Maska twarzowa anestetyczna, dla dorosłych</t>
  </si>
  <si>
    <t>Cewnik do kontrolowanego, bezurazowego odsysania dróg oddechowych, z otworem centralnym oraz dwoma otworami bocznymi, powierzchnia zmatowiona, długości  40-60 cm, jałowy od CH 10 do 20</t>
  </si>
  <si>
    <t>Pasta cierna do skóry do Holtera</t>
  </si>
  <si>
    <t>Żel do USG, 250 ml</t>
  </si>
  <si>
    <t>Cewnik zewnętrzny jednoczęściowy wykonany z 100% silikonu. Rozmiary: 25 mm, 29 mm, 30 mm, 32 mm, 36 mm. 41 mm</t>
  </si>
  <si>
    <t>Dren miękki z trokarem do drenażu opłucnej wykonany z miękkiego odpornego na złamania i gładko wykończonego PCV linią widoczną w RTG z zaoblonym końcem i gładko wykończonymi otworami bocznymi naprzemianległymi, znacznikami głębokości co 2 cm integralnym łącznikiem schodkowym o dużej średnicy wewnętrznej. Trokar z ostrą końcówką. Sterylny, pakowany podwójnie w opakowania folia/papier</t>
  </si>
  <si>
    <t>Zgłębnik żołądkowy</t>
  </si>
  <si>
    <t>Kaczka sanitarna plastikowa</t>
  </si>
  <si>
    <t>Basen sanitarny plastikowy</t>
  </si>
  <si>
    <t>Szpatułki drewniane pakowane pojedynczo</t>
  </si>
  <si>
    <t>Butla szklana do drenażu 2L</t>
  </si>
  <si>
    <t>Mankiet do ciśnieniomierza rozmiar dla dorosłych</t>
  </si>
  <si>
    <t>Mankiet do ciśnieniomierza rozmiar dziecięcy</t>
  </si>
  <si>
    <t xml:space="preserve">Jednorazowa łyżka laryngoskopowa rozmiar 3,4 </t>
  </si>
  <si>
    <t>Rękojeść kompatybilna z łyżką laryngoskopową</t>
  </si>
  <si>
    <t>Jednorazowy aplikator gąbkowy umożliwiający nawilżenie jamy ustnej. Długość całkowita 15,5 cm, długość części gąbkowej 2,5 cm. Uchwyt wykonany z poliestru, gąbka wykonana z polipropylenu.</t>
  </si>
  <si>
    <t xml:space="preserve">Jednorazowa szczotka do zębów wykonana z polipropylenu z możliwością odsysania. Umożliwiająca jednoczesne szczotkowanie, płukanie oraz odsysanie. 
Z jednej strony pokryta miękkim włosiem, z drugiej gąbką. Łączna długość 18 cm, długość części czyszczącej 2,5 cm. Otwór odsysający zarówno od strony włosia jak 
i przestrzeni pomiędzy gąbką i włosiem. Łącznik do kontrolowanego odsysania ścięty pod kątem 45 st dla wygodnej manipulacji.
</t>
  </si>
  <si>
    <t xml:space="preserve">Jednorazowy czepek do bezwodnego mycia głowy nasączony substancjami myjącymi oraz odżywką. Nie wymagający namoczenia oraz spłukiwania. Zawierające w składzie m.in. kokamidopropylobetainę oraz dioctan glutaminianu tetrasodowego. Pakowane pojedynczo, z możliwością podgrzewania w mikrofalówce (20 sek. 
w 650 W). Zapachowy. Zarejestrowany jako wyrób medyczny
</t>
  </si>
  <si>
    <t xml:space="preserve">Jednorazowy antybakteryjny czepek do bezwodnego mycia głowy nasączony substancjami myjącymi oraz odżywką. Nie wymagający namoczenia oraz spłukiwania. Zawierające w składzie m.in. chlorek cetylpirydyny oraz disodium EDTA. Pakowane pojedynczo, z możliwością podgrzewania w mikrofalówce (20 sek. 
w 650 W). Zapachowy. Zarejestrowany jako wyrób medyczny
</t>
  </si>
  <si>
    <t xml:space="preserve">Elektroda do EKG jednorazowa samoprzylepna, podżelowana, Rozmiar 43 mm/45 mm
</t>
  </si>
  <si>
    <t xml:space="preserve">Worek na wymiociny, podziałka od 50 do 1000 ml, wykonany z PCV klasy med., wyposażony w zastawkę antyrefleksyjną uniemożliwiającą wydostanie się zapachu i treści. Pakowany pojedynczo w folię
</t>
  </si>
  <si>
    <t xml:space="preserve">Czepek pielęgniarski wykonany z przewiewnej włókniny polipropelynowej o gramaturze 25g/m2, niejałowy, z gumką opinającą głowę.
</t>
  </si>
  <si>
    <t xml:space="preserve">Fartuch medyczny, jednorazowy z gumką, niejałowy. Wykonany z włókniny polipropylenowej o gramaturze 30 – 40g/m2. Bezpyłowy. Zakrywający część szyi, klatkę piersiową, brzuch.
</t>
  </si>
  <si>
    <t xml:space="preserve">Rękawice diagnostyczne, bezpudrowe z teksturą. Dostępne w kolorze białym lub różowym. Tekstura plastru miodu o przekątnej oczek 2-3mm. Wykonane 
z lateksu kauczuku naturalnego. Pokryte warstwą polimerową. Test proteinowy &lt;50ug/g, AQL1,5. Rozmiar S-L
</t>
  </si>
  <si>
    <t xml:space="preserve">Rękawice diagnostyczne lateksowe, bezpudrowe, teksturowane. Dostępne w kolorze zielonym oraz naturalnym lateksie. Z rolowanym mankietem AQL 1,5
Rozmiar XS-L
</t>
  </si>
  <si>
    <t xml:space="preserve">Rękawice nitrylowe o obniżonej grubości. Grubość na palcu 0,08 mm, dłoni 0,07 mm, mankiecie 0,06 mm. Rolowany mankiet. teksturowany tylko na palcach, kolor niebieski, polimerowane od strony roboczej, chlorowane od wewnątrz, długość min.240 mm. Zarejestrowane jako wyrób medyczny oraz środek ochrony osobistej kategorii III. Przebadane na przenikalność min. 10 substancji chemicznych potwierdzone badaniami z jednostki niezależnej od producenta. Dopuszczone do kontaktu z żywnością potwierdzone piktogramami na opakowaniu. Pozbawione tiuramów oraz MBT potwierdzone badaniami HPLC z jednostki niezależnej. Rozmiar kodowany kolorystycznie na opakowaniu. Opakowanie po 200 sztuk (XS-L) oraz 180 sztuk (XL)  
</t>
  </si>
  <si>
    <t xml:space="preserve">Rękawice lateksowe lekko pudrowane, z zewnętrzną warstwą antypoślizgową z rolowanym mankietem, barwione na kolor niebieski, AQL1,5. Rozmiar S-XL
</t>
  </si>
  <si>
    <t xml:space="preserve">Jednorazowy jałowy fartuch chirurgiczny ze wzmocnieniami. 
Pełno barierowy zgodny z EN 13795 1-3. Gramatura minimum 45g/m2, z włókniny typu SSMMS posiadający dodatkowe nieprzemakające  wzmocnienia w części przedniej i w rękawach do łokcia wykonane z polietylenu i polipropylenu. Gramatura wzmocnień 28 g/m2 
Rękaw zakończony elastycznym mankietem z dzianiny. Tylne części  fartucha zachodzą na siebie. Dzięki  dodatkowemu  wiązaniu na troki  wewnętrznej strony fartucha zostaje zachowana  pełna sterylność  tylnej części fartucha.  Umiejscowienie troków w specjalnym kartoniku umożliwia  zawiązanie ich zgodnie z procedurami  postępowania aseptycznego. Szwy wykonane techniką tradycyjnego szycia 
Odporność  na przesiąkanie płynów   CM 40,5 H2O natomiast IB 3,58 (odporność na przenikanie mikro organizmów- fartuch mokry ) Do każdego fartucha dołączony jest włókninowy ręcznik o wym. 40x40cm X 2 , Pakowany w opakowanie typu papier-folia 
Rozmiar: M, L, XL, XXL.
</t>
  </si>
  <si>
    <t xml:space="preserve">Maseczka chirurgiczna, niejałowa. wykonana z 3- warstwowej, niepylącej i hypoalergicznej włókniny. Posiadająca specjalną wkładkę modelującą na nos z gumką.
</t>
  </si>
  <si>
    <t xml:space="preserve">Sterylny żel do cewnikowania 5ml ampułkostrzykawka, sterylizowana parą wodną, w składzie m.in. lignokaina i chlorheksydyna (bez zawartości wody)
</t>
  </si>
  <si>
    <t xml:space="preserve">Zgłębnik żołądkowy wykonany w 100% z silikonu, nitka RTG wzdłuż całego zgłębnika, skalowany co 1cm (numerycznie do 5cm), zintegrowana zatyczka, zamknięty koniec. Dostępne rozmiary 3,5-20F, długość 300-1200mm, pakowany podwójnie
</t>
  </si>
  <si>
    <r>
      <t>1 opakowanie= 1 szczotka</t>
    </r>
    <r>
      <rPr>
        <sz val="12"/>
        <rFont val="Times New Roman"/>
        <family val="1"/>
      </rPr>
      <t xml:space="preserve">
</t>
    </r>
  </si>
  <si>
    <t>Szczotka cytologiczna bronchoskopowa - szczotka cytologiczna długości 120 cm, cewnik o średnicy 5 FR, długość włosia szczotki 1 mm/2 mm/3 mm, kompatybilny z bronchoskopem PENTAX</t>
  </si>
  <si>
    <t>1 op=1 szt</t>
  </si>
  <si>
    <t>Asortyment</t>
  </si>
  <si>
    <t>Nr katalogowy</t>
  </si>
  <si>
    <t>Filtr antybakteryjny i antywirusowy (filtr do spirometru uniwersalny), końcówka męska ID:29,9 mm, kąt stożka 1:50, filtr jako ustnik, eliptyczny kształt od strony pacjenta, kompatybilny ze spirometrem Jaeger.          Wymiary- średnica:100 mm, wysokość: 75 mm.
Filtr: materiał naładowany elektrostatycznie.
Opór: 60 Pa/l/s przy 12 l/s.
Powiększenie przestrzeni martwej o 75 ml.
Wydajność filtracji przeciwbakteryjnej- 99,9999 %</t>
  </si>
  <si>
    <t xml:space="preserve">Rękawice nitrylowe o obniżonej grubości. Grubość na palcu 0,08 mm, dłoni 0,07 mm, mankiecie 0,06 mm. Rolowany mankiet. teksturowany tylko na palcach, kolor niebieski, polimerowane od strony roboczej, chlorowane od wewnątrz, długość min.240 mm. Zarejestrowane jako wyrób medyczny oraz środek ochrony osobistej kategorii III. Przebadane na przenikalność min. 10 substancji chemicznych potwierdzone badaniami z jednostki niezależnej od producenta. Dopuszczone do kontaktu z żywnością potwierdzone piktogramami na opakowaniu. Pozbawione tiuramów oraz MBT potwierdzone badaniami HPLC z jednostki niezależnej. Rozmiar kodowany kolorystycznie na opakowaniu. OPAKOWANIE PO 250 SZTUK (rozmiar S-L). Wyjmowane pojedynczo od spodu i pasujące do mocowań naściennych tyou "Safe-Done" </t>
  </si>
  <si>
    <t>Pakiet nr 2</t>
  </si>
  <si>
    <t>Pakiet nr 1</t>
  </si>
  <si>
    <t xml:space="preserve">ilość opakowań </t>
  </si>
  <si>
    <t xml:space="preserve">Rękawice chirurgiczne wykonane z syntetycznego polichloropenu (neoprenu). Sterylne, bezpudrowe, bezlateksowe, pokryte obustronnie warstwą polimerową profeel DHD, kolor brązowy, powierzchnia antypoślizgowa (nie teksturowana). Rozróżnienie na prawą i lewą rękę poprzez umieszczoną sygnaturę na gładkim rolowanym mankiecie, anatomicznie dopasowane. Opakowanie zew. foliowe, wew. papierowe (nie składane na pół). Zgodne z normą EN 374, ATM F 1671  potwierdzone badaniami z jednostki niezależnej. Rozmiar 6,0- 8,0
</t>
  </si>
  <si>
    <t xml:space="preserve">Rękawice diagnostyczne winylowe, bezpudrowe, posiadające wzmocniony rolowany mankiet, AQL 1,5. Zgodne z normą EN 374-3, ATM F 1671 potwierdzone badaniami z jednostki niezależnej. Rozmiar XS-L
</t>
  </si>
  <si>
    <t>1 op= 200 sztuk lub 180 szt</t>
  </si>
  <si>
    <t>1 op=250 sztuk</t>
  </si>
  <si>
    <t>Taca na 32 kieliszki do leków</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</si>
</sst>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8">
    <font>
      <sz val="10"/>
      <name val="Arial"/>
      <family val="0"/>
    </font>
    <font>
      <sz val="9"/>
      <name val="Times New Roman"/>
      <family val="1"/>
    </font>
    <font>
      <b/>
      <sz val="9"/>
      <name val="Times New Roman"/>
      <family val="1"/>
    </font>
    <font>
      <sz val="12"/>
      <name val="Times New Roman"/>
      <family val="1"/>
    </font>
    <font>
      <sz val="8"/>
      <name val="Arial"/>
      <family val="0"/>
    </font>
    <font>
      <sz val="10"/>
      <name val="Times New Roman"/>
      <family val="1"/>
    </font>
    <font>
      <b/>
      <sz val="10"/>
      <name val="Arial"/>
      <family val="2"/>
    </font>
    <font>
      <sz val="9"/>
      <color indexed="8"/>
      <name val="Times New Roman"/>
      <family val="1"/>
    </font>
  </fonts>
  <fills count="2">
    <fill>
      <patternFill/>
    </fill>
    <fill>
      <patternFill patternType="gray125"/>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1" fillId="0" borderId="1"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4" fontId="1" fillId="0" borderId="2"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4" fontId="1" fillId="0" borderId="3" xfId="0" applyNumberFormat="1" applyFont="1" applyFill="1" applyBorder="1" applyAlignment="1">
      <alignment horizontal="center" vertical="top" wrapText="1"/>
    </xf>
    <xf numFmtId="9" fontId="1" fillId="0" borderId="3" xfId="0" applyNumberFormat="1" applyFont="1" applyFill="1" applyBorder="1" applyAlignment="1">
      <alignment horizontal="center" vertical="top" wrapText="1"/>
    </xf>
    <xf numFmtId="0" fontId="0" fillId="0" borderId="3" xfId="0" applyBorder="1" applyAlignment="1">
      <alignment/>
    </xf>
    <xf numFmtId="0" fontId="1" fillId="0" borderId="3" xfId="0" applyFont="1" applyBorder="1" applyAlignment="1">
      <alignment horizontal="center" vertical="top" wrapText="1"/>
    </xf>
    <xf numFmtId="0" fontId="1" fillId="0" borderId="3" xfId="0" applyFont="1" applyBorder="1" applyAlignment="1">
      <alignment/>
    </xf>
    <xf numFmtId="0" fontId="1" fillId="0" borderId="3" xfId="0" applyFont="1" applyBorder="1" applyAlignment="1">
      <alignment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1" fillId="0" borderId="3" xfId="0" applyNumberFormat="1" applyFont="1" applyBorder="1" applyAlignment="1">
      <alignment vertical="top" wrapText="1"/>
    </xf>
    <xf numFmtId="4" fontId="5" fillId="0" borderId="3" xfId="0" applyNumberFormat="1" applyFont="1" applyBorder="1" applyAlignment="1">
      <alignment/>
    </xf>
    <xf numFmtId="0" fontId="6" fillId="0" borderId="0" xfId="0" applyFont="1" applyAlignment="1">
      <alignment vertical="top" wrapText="1"/>
    </xf>
    <xf numFmtId="0" fontId="7" fillId="0" borderId="0" xfId="0" applyFont="1" applyAlignment="1">
      <alignment/>
    </xf>
    <xf numFmtId="4" fontId="1" fillId="0" borderId="3" xfId="0" applyNumberFormat="1" applyFont="1"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62"/>
  <sheetViews>
    <sheetView tabSelected="1" workbookViewId="0" topLeftCell="A1">
      <selection activeCell="B1" sqref="B1"/>
    </sheetView>
  </sheetViews>
  <sheetFormatPr defaultColWidth="9.140625" defaultRowHeight="12.75"/>
  <cols>
    <col min="1" max="1" width="6.28125" style="0" customWidth="1"/>
    <col min="2" max="2" width="40.28125" style="15" customWidth="1"/>
    <col min="3" max="3" width="20.00390625" style="0" customWidth="1"/>
    <col min="5" max="5" width="10.421875" style="0" customWidth="1"/>
    <col min="6" max="6" width="10.421875" style="0" bestFit="1" customWidth="1"/>
    <col min="9" max="9" width="10.00390625" style="0" customWidth="1"/>
    <col min="10" max="10" width="26.7109375" style="0" customWidth="1"/>
  </cols>
  <sheetData>
    <row r="2" spans="1:10" ht="12.75">
      <c r="A2" s="1"/>
      <c r="B2" s="14" t="s">
        <v>99</v>
      </c>
      <c r="C2" s="14"/>
      <c r="D2" s="14"/>
      <c r="E2" s="14"/>
      <c r="F2" s="14"/>
      <c r="G2" s="14"/>
      <c r="H2" s="14"/>
      <c r="I2" s="14"/>
      <c r="J2" s="14"/>
    </row>
    <row r="3" spans="1:10" ht="36">
      <c r="A3" s="4" t="s">
        <v>0</v>
      </c>
      <c r="B3" s="5" t="s">
        <v>94</v>
      </c>
      <c r="C3" s="2" t="s">
        <v>1</v>
      </c>
      <c r="D3" s="6" t="s">
        <v>100</v>
      </c>
      <c r="E3" s="4" t="s">
        <v>2</v>
      </c>
      <c r="F3" s="6" t="s">
        <v>3</v>
      </c>
      <c r="G3" s="6" t="s">
        <v>4</v>
      </c>
      <c r="H3" s="6" t="s">
        <v>5</v>
      </c>
      <c r="I3" s="6" t="s">
        <v>6</v>
      </c>
      <c r="J3" s="2" t="s">
        <v>95</v>
      </c>
    </row>
    <row r="4" spans="1:10" ht="138" customHeight="1">
      <c r="A4" s="3">
        <v>1</v>
      </c>
      <c r="B4" s="7" t="s">
        <v>101</v>
      </c>
      <c r="C4" s="11" t="s">
        <v>7</v>
      </c>
      <c r="D4" s="11">
        <v>80</v>
      </c>
      <c r="E4" s="11"/>
      <c r="F4" s="8">
        <f>SUM(D4*E4)</f>
        <v>0</v>
      </c>
      <c r="G4" s="9">
        <v>0.08</v>
      </c>
      <c r="H4" s="8">
        <f>SUM(F4+F4*8%)</f>
        <v>0</v>
      </c>
      <c r="I4" s="8">
        <f>SUM(E4+E4*8%)</f>
        <v>0</v>
      </c>
      <c r="J4" s="8"/>
    </row>
    <row r="5" spans="1:10" ht="77.25" customHeight="1">
      <c r="A5" s="3">
        <v>2</v>
      </c>
      <c r="B5" s="13" t="s">
        <v>83</v>
      </c>
      <c r="C5" s="11" t="s">
        <v>8</v>
      </c>
      <c r="D5" s="11">
        <v>600</v>
      </c>
      <c r="E5" s="11"/>
      <c r="F5" s="8">
        <f aca="true" t="shared" si="0" ref="F5:F56">SUM(D5*E5)</f>
        <v>0</v>
      </c>
      <c r="G5" s="9">
        <v>0.08</v>
      </c>
      <c r="H5" s="8">
        <f aca="true" t="shared" si="1" ref="H5:H56">SUM(F5+F5*8%)</f>
        <v>0</v>
      </c>
      <c r="I5" s="8">
        <f aca="true" t="shared" si="2" ref="I5:I56">SUM(E5+E5*8%)</f>
        <v>0</v>
      </c>
      <c r="J5" s="12"/>
    </row>
    <row r="6" spans="1:10" ht="54.75" customHeight="1">
      <c r="A6" s="3">
        <v>3</v>
      </c>
      <c r="B6" s="13" t="s">
        <v>84</v>
      </c>
      <c r="C6" s="11" t="s">
        <v>8</v>
      </c>
      <c r="D6" s="11">
        <v>300</v>
      </c>
      <c r="E6" s="11"/>
      <c r="F6" s="8">
        <f t="shared" si="0"/>
        <v>0</v>
      </c>
      <c r="G6" s="9">
        <v>0.08</v>
      </c>
      <c r="H6" s="8">
        <f t="shared" si="1"/>
        <v>0</v>
      </c>
      <c r="I6" s="8">
        <f t="shared" si="2"/>
        <v>0</v>
      </c>
      <c r="J6" s="12"/>
    </row>
    <row r="7" spans="1:10" ht="60" customHeight="1">
      <c r="A7" s="3">
        <v>4</v>
      </c>
      <c r="B7" s="13" t="s">
        <v>102</v>
      </c>
      <c r="C7" s="11" t="s">
        <v>8</v>
      </c>
      <c r="D7" s="11">
        <v>50</v>
      </c>
      <c r="E7" s="11"/>
      <c r="F7" s="8">
        <f t="shared" si="0"/>
        <v>0</v>
      </c>
      <c r="G7" s="9">
        <v>0.08</v>
      </c>
      <c r="H7" s="8">
        <f t="shared" si="1"/>
        <v>0</v>
      </c>
      <c r="I7" s="8">
        <f t="shared" si="2"/>
        <v>0</v>
      </c>
      <c r="J7" s="12"/>
    </row>
    <row r="8" spans="1:10" ht="174" customHeight="1">
      <c r="A8" s="3">
        <v>5</v>
      </c>
      <c r="B8" s="13" t="s">
        <v>85</v>
      </c>
      <c r="C8" s="11" t="s">
        <v>103</v>
      </c>
      <c r="D8" s="11">
        <v>400</v>
      </c>
      <c r="E8" s="11"/>
      <c r="F8" s="8">
        <f t="shared" si="0"/>
        <v>0</v>
      </c>
      <c r="G8" s="9">
        <v>0.08</v>
      </c>
      <c r="H8" s="8">
        <f t="shared" si="1"/>
        <v>0</v>
      </c>
      <c r="I8" s="8">
        <f t="shared" si="2"/>
        <v>0</v>
      </c>
      <c r="J8" s="12"/>
    </row>
    <row r="9" spans="1:10" ht="201" customHeight="1">
      <c r="A9" s="3">
        <v>6</v>
      </c>
      <c r="B9" s="16" t="s">
        <v>97</v>
      </c>
      <c r="C9" s="11" t="s">
        <v>104</v>
      </c>
      <c r="D9" s="11">
        <v>300</v>
      </c>
      <c r="E9" s="11"/>
      <c r="F9" s="8">
        <f t="shared" si="0"/>
        <v>0</v>
      </c>
      <c r="G9" s="9">
        <v>0.08</v>
      </c>
      <c r="H9" s="8">
        <f t="shared" si="1"/>
        <v>0</v>
      </c>
      <c r="I9" s="8">
        <f t="shared" si="2"/>
        <v>0</v>
      </c>
      <c r="J9" s="12"/>
    </row>
    <row r="10" spans="1:10" ht="48">
      <c r="A10" s="3">
        <v>7</v>
      </c>
      <c r="B10" s="13" t="s">
        <v>86</v>
      </c>
      <c r="C10" s="11" t="s">
        <v>8</v>
      </c>
      <c r="D10" s="11">
        <v>100</v>
      </c>
      <c r="E10" s="11"/>
      <c r="F10" s="8">
        <f t="shared" si="0"/>
        <v>0</v>
      </c>
      <c r="G10" s="9">
        <v>0.08</v>
      </c>
      <c r="H10" s="8">
        <f t="shared" si="1"/>
        <v>0</v>
      </c>
      <c r="I10" s="8">
        <f t="shared" si="2"/>
        <v>0</v>
      </c>
      <c r="J10" s="12"/>
    </row>
    <row r="11" spans="1:10" ht="75" customHeight="1">
      <c r="A11" s="3">
        <v>8</v>
      </c>
      <c r="B11" s="13" t="s">
        <v>43</v>
      </c>
      <c r="C11" s="11" t="s">
        <v>9</v>
      </c>
      <c r="D11" s="11">
        <v>2</v>
      </c>
      <c r="E11" s="11"/>
      <c r="F11" s="8">
        <f t="shared" si="0"/>
        <v>0</v>
      </c>
      <c r="G11" s="9">
        <v>0.08</v>
      </c>
      <c r="H11" s="8">
        <f t="shared" si="1"/>
        <v>0</v>
      </c>
      <c r="I11" s="8">
        <f t="shared" si="2"/>
        <v>0</v>
      </c>
      <c r="J11" s="12"/>
    </row>
    <row r="12" spans="1:10" ht="56.25" customHeight="1">
      <c r="A12" s="3">
        <v>9</v>
      </c>
      <c r="B12" s="13" t="s">
        <v>82</v>
      </c>
      <c r="C12" s="11" t="s">
        <v>10</v>
      </c>
      <c r="D12" s="11">
        <v>900</v>
      </c>
      <c r="E12" s="11"/>
      <c r="F12" s="8">
        <f t="shared" si="0"/>
        <v>0</v>
      </c>
      <c r="G12" s="9">
        <v>0.08</v>
      </c>
      <c r="H12" s="8">
        <f t="shared" si="1"/>
        <v>0</v>
      </c>
      <c r="I12" s="8">
        <f t="shared" si="2"/>
        <v>0</v>
      </c>
      <c r="J12" s="12"/>
    </row>
    <row r="13" spans="1:10" ht="253.5" customHeight="1">
      <c r="A13" s="3">
        <v>10</v>
      </c>
      <c r="B13" s="13" t="s">
        <v>87</v>
      </c>
      <c r="C13" s="11" t="s">
        <v>10</v>
      </c>
      <c r="D13" s="11">
        <v>350</v>
      </c>
      <c r="E13" s="11"/>
      <c r="F13" s="8">
        <f t="shared" si="0"/>
        <v>0</v>
      </c>
      <c r="G13" s="9">
        <v>0.08</v>
      </c>
      <c r="H13" s="8">
        <f t="shared" si="1"/>
        <v>0</v>
      </c>
      <c r="I13" s="8">
        <f t="shared" si="2"/>
        <v>0</v>
      </c>
      <c r="J13" s="12"/>
    </row>
    <row r="14" spans="1:10" ht="24">
      <c r="A14" s="3">
        <v>11</v>
      </c>
      <c r="B14" s="13" t="s">
        <v>44</v>
      </c>
      <c r="C14" s="11" t="s">
        <v>11</v>
      </c>
      <c r="D14" s="11">
        <v>5</v>
      </c>
      <c r="E14" s="11"/>
      <c r="F14" s="8">
        <f t="shared" si="0"/>
        <v>0</v>
      </c>
      <c r="G14" s="9">
        <v>0.08</v>
      </c>
      <c r="H14" s="8">
        <f t="shared" si="1"/>
        <v>0</v>
      </c>
      <c r="I14" s="8">
        <f t="shared" si="2"/>
        <v>0</v>
      </c>
      <c r="J14" s="12"/>
    </row>
    <row r="15" spans="1:10" ht="45.75" customHeight="1">
      <c r="A15" s="3">
        <v>12</v>
      </c>
      <c r="B15" s="13" t="s">
        <v>81</v>
      </c>
      <c r="C15" s="11" t="s">
        <v>12</v>
      </c>
      <c r="D15" s="11">
        <v>130</v>
      </c>
      <c r="E15" s="11"/>
      <c r="F15" s="8">
        <f t="shared" si="0"/>
        <v>0</v>
      </c>
      <c r="G15" s="9">
        <v>0.08</v>
      </c>
      <c r="H15" s="8">
        <f t="shared" si="1"/>
        <v>0</v>
      </c>
      <c r="I15" s="8">
        <f t="shared" si="2"/>
        <v>0</v>
      </c>
      <c r="J15" s="12"/>
    </row>
    <row r="16" spans="1:10" ht="12.75">
      <c r="A16" s="3">
        <v>13</v>
      </c>
      <c r="B16" s="13" t="s">
        <v>45</v>
      </c>
      <c r="C16" s="11" t="s">
        <v>13</v>
      </c>
      <c r="D16" s="11">
        <v>15</v>
      </c>
      <c r="E16" s="11"/>
      <c r="F16" s="8">
        <f t="shared" si="0"/>
        <v>0</v>
      </c>
      <c r="G16" s="9">
        <v>0.08</v>
      </c>
      <c r="H16" s="8">
        <f t="shared" si="1"/>
        <v>0</v>
      </c>
      <c r="I16" s="8">
        <f t="shared" si="2"/>
        <v>0</v>
      </c>
      <c r="J16" s="12"/>
    </row>
    <row r="17" spans="1:10" ht="24">
      <c r="A17" s="3">
        <v>14</v>
      </c>
      <c r="B17" s="13" t="s">
        <v>46</v>
      </c>
      <c r="C17" s="11" t="s">
        <v>14</v>
      </c>
      <c r="D17" s="11">
        <v>2000</v>
      </c>
      <c r="E17" s="11"/>
      <c r="F17" s="8">
        <f t="shared" si="0"/>
        <v>0</v>
      </c>
      <c r="G17" s="9">
        <v>0.08</v>
      </c>
      <c r="H17" s="8">
        <f t="shared" si="1"/>
        <v>0</v>
      </c>
      <c r="I17" s="8">
        <f t="shared" si="2"/>
        <v>0</v>
      </c>
      <c r="J17" s="12"/>
    </row>
    <row r="18" spans="1:10" ht="53.25" customHeight="1">
      <c r="A18" s="3">
        <v>15</v>
      </c>
      <c r="B18" s="13" t="s">
        <v>88</v>
      </c>
      <c r="C18" s="11" t="s">
        <v>15</v>
      </c>
      <c r="D18" s="11">
        <v>400</v>
      </c>
      <c r="E18" s="11"/>
      <c r="F18" s="8">
        <f t="shared" si="0"/>
        <v>0</v>
      </c>
      <c r="G18" s="9">
        <v>0.08</v>
      </c>
      <c r="H18" s="8">
        <f t="shared" si="1"/>
        <v>0</v>
      </c>
      <c r="I18" s="8">
        <f t="shared" si="2"/>
        <v>0</v>
      </c>
      <c r="J18" s="12"/>
    </row>
    <row r="19" spans="1:10" ht="12.75">
      <c r="A19" s="3">
        <v>16</v>
      </c>
      <c r="B19" s="13" t="s">
        <v>47</v>
      </c>
      <c r="C19" s="11" t="s">
        <v>16</v>
      </c>
      <c r="D19" s="11">
        <v>15</v>
      </c>
      <c r="E19" s="11"/>
      <c r="F19" s="8">
        <f t="shared" si="0"/>
        <v>0</v>
      </c>
      <c r="G19" s="9">
        <v>0.08</v>
      </c>
      <c r="H19" s="8">
        <f t="shared" si="1"/>
        <v>0</v>
      </c>
      <c r="I19" s="8">
        <f t="shared" si="2"/>
        <v>0</v>
      </c>
      <c r="J19" s="12"/>
    </row>
    <row r="20" spans="1:10" ht="29.25" customHeight="1">
      <c r="A20" s="3">
        <v>17</v>
      </c>
      <c r="B20" s="13" t="s">
        <v>48</v>
      </c>
      <c r="C20" s="11" t="s">
        <v>17</v>
      </c>
      <c r="D20" s="11">
        <v>15</v>
      </c>
      <c r="E20" s="11"/>
      <c r="F20" s="8">
        <f t="shared" si="0"/>
        <v>0</v>
      </c>
      <c r="G20" s="9">
        <v>0.08</v>
      </c>
      <c r="H20" s="8">
        <f t="shared" si="1"/>
        <v>0</v>
      </c>
      <c r="I20" s="8">
        <f t="shared" si="2"/>
        <v>0</v>
      </c>
      <c r="J20" s="12"/>
    </row>
    <row r="21" spans="1:10" ht="39.75" customHeight="1">
      <c r="A21" s="3">
        <v>18</v>
      </c>
      <c r="B21" s="13" t="s">
        <v>89</v>
      </c>
      <c r="C21" s="11" t="s">
        <v>18</v>
      </c>
      <c r="D21" s="11">
        <v>2</v>
      </c>
      <c r="E21" s="11"/>
      <c r="F21" s="8">
        <f t="shared" si="0"/>
        <v>0</v>
      </c>
      <c r="G21" s="9">
        <v>0.08</v>
      </c>
      <c r="H21" s="8">
        <f t="shared" si="1"/>
        <v>0</v>
      </c>
      <c r="I21" s="8">
        <f t="shared" si="2"/>
        <v>0</v>
      </c>
      <c r="J21" s="12"/>
    </row>
    <row r="22" spans="1:10" ht="27" customHeight="1">
      <c r="A22" s="3">
        <v>19</v>
      </c>
      <c r="B22" s="13" t="s">
        <v>49</v>
      </c>
      <c r="C22" s="11" t="s">
        <v>42</v>
      </c>
      <c r="D22" s="11">
        <v>100</v>
      </c>
      <c r="E22" s="11"/>
      <c r="F22" s="8">
        <f t="shared" si="0"/>
        <v>0</v>
      </c>
      <c r="G22" s="9">
        <v>0.08</v>
      </c>
      <c r="H22" s="8">
        <f t="shared" si="1"/>
        <v>0</v>
      </c>
      <c r="I22" s="8">
        <f t="shared" si="2"/>
        <v>0</v>
      </c>
      <c r="J22" s="12"/>
    </row>
    <row r="23" spans="1:10" ht="13.5" customHeight="1">
      <c r="A23" s="3">
        <v>20</v>
      </c>
      <c r="B23" s="13" t="s">
        <v>50</v>
      </c>
      <c r="C23" s="11" t="s">
        <v>19</v>
      </c>
      <c r="D23" s="11">
        <v>4</v>
      </c>
      <c r="E23" s="11"/>
      <c r="F23" s="8">
        <f t="shared" si="0"/>
        <v>0</v>
      </c>
      <c r="G23" s="9">
        <v>0.08</v>
      </c>
      <c r="H23" s="8">
        <f t="shared" si="1"/>
        <v>0</v>
      </c>
      <c r="I23" s="8">
        <f t="shared" si="2"/>
        <v>0</v>
      </c>
      <c r="J23" s="12"/>
    </row>
    <row r="24" spans="1:10" ht="12.75">
      <c r="A24" s="3">
        <v>21</v>
      </c>
      <c r="B24" s="13" t="s">
        <v>51</v>
      </c>
      <c r="C24" s="11" t="s">
        <v>20</v>
      </c>
      <c r="D24" s="11">
        <v>6</v>
      </c>
      <c r="E24" s="11"/>
      <c r="F24" s="8">
        <f t="shared" si="0"/>
        <v>0</v>
      </c>
      <c r="G24" s="9">
        <v>0.08</v>
      </c>
      <c r="H24" s="8">
        <f t="shared" si="1"/>
        <v>0</v>
      </c>
      <c r="I24" s="8">
        <f t="shared" si="2"/>
        <v>0</v>
      </c>
      <c r="J24" s="12"/>
    </row>
    <row r="25" spans="1:10" ht="12.75">
      <c r="A25" s="3">
        <v>22</v>
      </c>
      <c r="B25" s="13" t="s">
        <v>52</v>
      </c>
      <c r="C25" s="11" t="s">
        <v>21</v>
      </c>
      <c r="D25" s="11">
        <v>60</v>
      </c>
      <c r="E25" s="11"/>
      <c r="F25" s="8">
        <f t="shared" si="0"/>
        <v>0</v>
      </c>
      <c r="G25" s="9">
        <v>0.08</v>
      </c>
      <c r="H25" s="8">
        <f t="shared" si="1"/>
        <v>0</v>
      </c>
      <c r="I25" s="8">
        <f t="shared" si="2"/>
        <v>0</v>
      </c>
      <c r="J25" s="12"/>
    </row>
    <row r="26" spans="1:10" ht="24">
      <c r="A26" s="3">
        <v>23</v>
      </c>
      <c r="B26" s="13" t="s">
        <v>53</v>
      </c>
      <c r="C26" s="11" t="s">
        <v>22</v>
      </c>
      <c r="D26" s="11">
        <v>6</v>
      </c>
      <c r="E26" s="11"/>
      <c r="F26" s="8">
        <f t="shared" si="0"/>
        <v>0</v>
      </c>
      <c r="G26" s="9">
        <v>0.08</v>
      </c>
      <c r="H26" s="8">
        <f t="shared" si="1"/>
        <v>0</v>
      </c>
      <c r="I26" s="8">
        <f t="shared" si="2"/>
        <v>0</v>
      </c>
      <c r="J26" s="12"/>
    </row>
    <row r="27" spans="1:10" ht="12.75">
      <c r="A27" s="3">
        <v>24</v>
      </c>
      <c r="B27" s="13" t="s">
        <v>54</v>
      </c>
      <c r="C27" s="11" t="s">
        <v>23</v>
      </c>
      <c r="D27" s="11">
        <v>4</v>
      </c>
      <c r="E27" s="11"/>
      <c r="F27" s="8">
        <f t="shared" si="0"/>
        <v>0</v>
      </c>
      <c r="G27" s="9">
        <v>0.08</v>
      </c>
      <c r="H27" s="8">
        <f t="shared" si="1"/>
        <v>0</v>
      </c>
      <c r="I27" s="8">
        <f t="shared" si="2"/>
        <v>0</v>
      </c>
      <c r="J27" s="12"/>
    </row>
    <row r="28" spans="1:10" ht="12.75">
      <c r="A28" s="3">
        <v>25</v>
      </c>
      <c r="B28" s="13" t="s">
        <v>55</v>
      </c>
      <c r="C28" s="11" t="s">
        <v>24</v>
      </c>
      <c r="D28" s="11">
        <v>20</v>
      </c>
      <c r="E28" s="11"/>
      <c r="F28" s="8">
        <f t="shared" si="0"/>
        <v>0</v>
      </c>
      <c r="G28" s="9">
        <v>0.08</v>
      </c>
      <c r="H28" s="8">
        <f t="shared" si="1"/>
        <v>0</v>
      </c>
      <c r="I28" s="8">
        <f t="shared" si="2"/>
        <v>0</v>
      </c>
      <c r="J28" s="12"/>
    </row>
    <row r="29" spans="1:10" ht="12.75">
      <c r="A29" s="3">
        <v>26</v>
      </c>
      <c r="B29" s="13" t="s">
        <v>56</v>
      </c>
      <c r="C29" s="11" t="s">
        <v>24</v>
      </c>
      <c r="D29" s="11">
        <v>20</v>
      </c>
      <c r="E29" s="11"/>
      <c r="F29" s="8">
        <f t="shared" si="0"/>
        <v>0</v>
      </c>
      <c r="G29" s="9">
        <v>0.08</v>
      </c>
      <c r="H29" s="8">
        <f t="shared" si="1"/>
        <v>0</v>
      </c>
      <c r="I29" s="8">
        <f t="shared" si="2"/>
        <v>0</v>
      </c>
      <c r="J29" s="12"/>
    </row>
    <row r="30" spans="1:10" ht="29.25" customHeight="1">
      <c r="A30" s="3">
        <v>27</v>
      </c>
      <c r="B30" s="13" t="s">
        <v>79</v>
      </c>
      <c r="C30" s="11" t="s">
        <v>25</v>
      </c>
      <c r="D30" s="11">
        <v>5</v>
      </c>
      <c r="E30" s="11"/>
      <c r="F30" s="8">
        <f t="shared" si="0"/>
        <v>0</v>
      </c>
      <c r="G30" s="9">
        <v>0.08</v>
      </c>
      <c r="H30" s="8">
        <f t="shared" si="1"/>
        <v>0</v>
      </c>
      <c r="I30" s="8">
        <f t="shared" si="2"/>
        <v>0</v>
      </c>
      <c r="J30" s="12"/>
    </row>
    <row r="31" spans="1:10" ht="24">
      <c r="A31" s="3">
        <v>28</v>
      </c>
      <c r="B31" s="13" t="s">
        <v>57</v>
      </c>
      <c r="C31" s="11" t="s">
        <v>26</v>
      </c>
      <c r="D31" s="11">
        <v>10</v>
      </c>
      <c r="E31" s="11"/>
      <c r="F31" s="8">
        <f t="shared" si="0"/>
        <v>0</v>
      </c>
      <c r="G31" s="9">
        <v>0.08</v>
      </c>
      <c r="H31" s="8">
        <f t="shared" si="1"/>
        <v>0</v>
      </c>
      <c r="I31" s="8">
        <f t="shared" si="2"/>
        <v>0</v>
      </c>
      <c r="J31" s="12"/>
    </row>
    <row r="32" spans="1:10" ht="52.5" customHeight="1">
      <c r="A32" s="3">
        <v>29</v>
      </c>
      <c r="B32" s="13" t="s">
        <v>80</v>
      </c>
      <c r="C32" s="11" t="s">
        <v>27</v>
      </c>
      <c r="D32" s="11">
        <v>150</v>
      </c>
      <c r="E32" s="11"/>
      <c r="F32" s="8">
        <f t="shared" si="0"/>
        <v>0</v>
      </c>
      <c r="G32" s="9">
        <v>0.08</v>
      </c>
      <c r="H32" s="8">
        <f t="shared" si="1"/>
        <v>0</v>
      </c>
      <c r="I32" s="8">
        <f t="shared" si="2"/>
        <v>0</v>
      </c>
      <c r="J32" s="12"/>
    </row>
    <row r="33" spans="1:10" ht="12.75">
      <c r="A33" s="3">
        <v>30</v>
      </c>
      <c r="B33" s="13" t="s">
        <v>58</v>
      </c>
      <c r="C33" s="11" t="s">
        <v>28</v>
      </c>
      <c r="D33" s="11">
        <v>6</v>
      </c>
      <c r="E33" s="11"/>
      <c r="F33" s="8">
        <f t="shared" si="0"/>
        <v>0</v>
      </c>
      <c r="G33" s="9">
        <v>0.08</v>
      </c>
      <c r="H33" s="8">
        <f t="shared" si="1"/>
        <v>0</v>
      </c>
      <c r="I33" s="8">
        <f t="shared" si="2"/>
        <v>0</v>
      </c>
      <c r="J33" s="12"/>
    </row>
    <row r="34" spans="1:10" ht="24">
      <c r="A34" s="3">
        <v>31</v>
      </c>
      <c r="B34" s="13" t="s">
        <v>59</v>
      </c>
      <c r="C34" s="11" t="s">
        <v>29</v>
      </c>
      <c r="D34" s="11">
        <v>3</v>
      </c>
      <c r="E34" s="11"/>
      <c r="F34" s="8">
        <f t="shared" si="0"/>
        <v>0</v>
      </c>
      <c r="G34" s="9">
        <v>0.08</v>
      </c>
      <c r="H34" s="8">
        <f t="shared" si="1"/>
        <v>0</v>
      </c>
      <c r="I34" s="8">
        <f t="shared" si="2"/>
        <v>0</v>
      </c>
      <c r="J34" s="12"/>
    </row>
    <row r="35" spans="1:10" ht="12.75">
      <c r="A35" s="3">
        <v>32</v>
      </c>
      <c r="B35" s="13" t="s">
        <v>60</v>
      </c>
      <c r="C35" s="11" t="s">
        <v>14</v>
      </c>
      <c r="D35" s="11">
        <v>15</v>
      </c>
      <c r="E35" s="11"/>
      <c r="F35" s="8">
        <f t="shared" si="0"/>
        <v>0</v>
      </c>
      <c r="G35" s="9">
        <v>0.08</v>
      </c>
      <c r="H35" s="8">
        <f t="shared" si="1"/>
        <v>0</v>
      </c>
      <c r="I35" s="8">
        <f t="shared" si="2"/>
        <v>0</v>
      </c>
      <c r="J35" s="12"/>
    </row>
    <row r="36" spans="1:10" ht="48">
      <c r="A36" s="3">
        <v>33</v>
      </c>
      <c r="B36" s="13" t="s">
        <v>61</v>
      </c>
      <c r="C36" s="11" t="s">
        <v>30</v>
      </c>
      <c r="D36" s="11">
        <v>150</v>
      </c>
      <c r="E36" s="11"/>
      <c r="F36" s="8">
        <f t="shared" si="0"/>
        <v>0</v>
      </c>
      <c r="G36" s="9">
        <v>0.08</v>
      </c>
      <c r="H36" s="8">
        <f t="shared" si="1"/>
        <v>0</v>
      </c>
      <c r="I36" s="8">
        <f t="shared" si="2"/>
        <v>0</v>
      </c>
      <c r="J36" s="12"/>
    </row>
    <row r="37" spans="1:10" ht="12.75">
      <c r="A37" s="3">
        <v>34</v>
      </c>
      <c r="B37" s="19" t="s">
        <v>105</v>
      </c>
      <c r="C37" s="11" t="s">
        <v>31</v>
      </c>
      <c r="D37" s="11">
        <v>10</v>
      </c>
      <c r="E37" s="11"/>
      <c r="F37" s="8">
        <f t="shared" si="0"/>
        <v>0</v>
      </c>
      <c r="G37" s="9">
        <v>0.08</v>
      </c>
      <c r="H37" s="8">
        <f t="shared" si="1"/>
        <v>0</v>
      </c>
      <c r="I37" s="8">
        <f t="shared" si="2"/>
        <v>0</v>
      </c>
      <c r="J37" s="12"/>
    </row>
    <row r="38" spans="1:10" ht="12.75">
      <c r="A38" s="3">
        <v>35</v>
      </c>
      <c r="B38" s="13" t="s">
        <v>62</v>
      </c>
      <c r="C38" s="11" t="s">
        <v>32</v>
      </c>
      <c r="D38" s="11">
        <v>3</v>
      </c>
      <c r="E38" s="11"/>
      <c r="F38" s="8">
        <f t="shared" si="0"/>
        <v>0</v>
      </c>
      <c r="G38" s="9">
        <v>0.08</v>
      </c>
      <c r="H38" s="8">
        <f t="shared" si="1"/>
        <v>0</v>
      </c>
      <c r="I38" s="8">
        <f t="shared" si="2"/>
        <v>0</v>
      </c>
      <c r="J38" s="12"/>
    </row>
    <row r="39" spans="1:10" ht="12.75">
      <c r="A39" s="3">
        <v>36</v>
      </c>
      <c r="B39" s="13" t="s">
        <v>63</v>
      </c>
      <c r="C39" s="11" t="s">
        <v>33</v>
      </c>
      <c r="D39" s="11">
        <v>30</v>
      </c>
      <c r="E39" s="11"/>
      <c r="F39" s="8">
        <f t="shared" si="0"/>
        <v>0</v>
      </c>
      <c r="G39" s="9">
        <v>0.08</v>
      </c>
      <c r="H39" s="8">
        <f t="shared" si="1"/>
        <v>0</v>
      </c>
      <c r="I39" s="8">
        <f t="shared" si="2"/>
        <v>0</v>
      </c>
      <c r="J39" s="12"/>
    </row>
    <row r="40" spans="1:10" ht="36">
      <c r="A40" s="3">
        <v>37</v>
      </c>
      <c r="B40" s="13" t="s">
        <v>64</v>
      </c>
      <c r="C40" s="11" t="s">
        <v>34</v>
      </c>
      <c r="D40" s="11">
        <v>50</v>
      </c>
      <c r="E40" s="11"/>
      <c r="F40" s="8">
        <f t="shared" si="0"/>
        <v>0</v>
      </c>
      <c r="G40" s="9">
        <v>0.08</v>
      </c>
      <c r="H40" s="8">
        <f t="shared" si="1"/>
        <v>0</v>
      </c>
      <c r="I40" s="8">
        <f t="shared" si="2"/>
        <v>0</v>
      </c>
      <c r="J40" s="12"/>
    </row>
    <row r="41" spans="1:10" ht="98.25" customHeight="1">
      <c r="A41" s="3">
        <v>38</v>
      </c>
      <c r="B41" s="13" t="s">
        <v>65</v>
      </c>
      <c r="C41" s="11" t="s">
        <v>35</v>
      </c>
      <c r="D41" s="11">
        <v>15</v>
      </c>
      <c r="E41" s="11"/>
      <c r="F41" s="8">
        <f t="shared" si="0"/>
        <v>0</v>
      </c>
      <c r="G41" s="9">
        <v>0.08</v>
      </c>
      <c r="H41" s="8">
        <f t="shared" si="1"/>
        <v>0</v>
      </c>
      <c r="I41" s="8">
        <f t="shared" si="2"/>
        <v>0</v>
      </c>
      <c r="J41" s="12"/>
    </row>
    <row r="42" spans="1:10" ht="12.75">
      <c r="A42" s="3">
        <v>39</v>
      </c>
      <c r="B42" s="13" t="s">
        <v>66</v>
      </c>
      <c r="C42" s="11" t="s">
        <v>36</v>
      </c>
      <c r="D42" s="11">
        <v>3</v>
      </c>
      <c r="E42" s="11"/>
      <c r="F42" s="8">
        <f t="shared" si="0"/>
        <v>0</v>
      </c>
      <c r="G42" s="9">
        <v>0.08</v>
      </c>
      <c r="H42" s="8">
        <f t="shared" si="1"/>
        <v>0</v>
      </c>
      <c r="I42" s="8">
        <f t="shared" si="2"/>
        <v>0</v>
      </c>
      <c r="J42" s="12"/>
    </row>
    <row r="43" spans="1:10" ht="64.5" customHeight="1">
      <c r="A43" s="3">
        <v>40</v>
      </c>
      <c r="B43" s="13" t="s">
        <v>90</v>
      </c>
      <c r="C43" s="11" t="s">
        <v>37</v>
      </c>
      <c r="D43" s="11">
        <v>3</v>
      </c>
      <c r="E43" s="11"/>
      <c r="F43" s="8">
        <f t="shared" si="0"/>
        <v>0</v>
      </c>
      <c r="G43" s="9">
        <v>0.08</v>
      </c>
      <c r="H43" s="8">
        <f t="shared" si="1"/>
        <v>0</v>
      </c>
      <c r="I43" s="8">
        <f t="shared" si="2"/>
        <v>0</v>
      </c>
      <c r="J43" s="12"/>
    </row>
    <row r="44" spans="1:10" ht="12.75">
      <c r="A44" s="3">
        <v>41</v>
      </c>
      <c r="B44" s="13" t="s">
        <v>67</v>
      </c>
      <c r="C44" s="11" t="s">
        <v>38</v>
      </c>
      <c r="D44" s="11">
        <v>30</v>
      </c>
      <c r="E44" s="11"/>
      <c r="F44" s="8">
        <f t="shared" si="0"/>
        <v>0</v>
      </c>
      <c r="G44" s="9">
        <v>0.08</v>
      </c>
      <c r="H44" s="8">
        <f t="shared" si="1"/>
        <v>0</v>
      </c>
      <c r="I44" s="8">
        <f t="shared" si="2"/>
        <v>0</v>
      </c>
      <c r="J44" s="12"/>
    </row>
    <row r="45" spans="1:10" ht="12.75">
      <c r="A45" s="3">
        <v>42</v>
      </c>
      <c r="B45" s="13" t="s">
        <v>68</v>
      </c>
      <c r="C45" s="11" t="s">
        <v>38</v>
      </c>
      <c r="D45" s="11">
        <v>30</v>
      </c>
      <c r="E45" s="11"/>
      <c r="F45" s="8">
        <f t="shared" si="0"/>
        <v>0</v>
      </c>
      <c r="G45" s="9">
        <v>0.08</v>
      </c>
      <c r="H45" s="8">
        <f t="shared" si="1"/>
        <v>0</v>
      </c>
      <c r="I45" s="8">
        <f t="shared" si="2"/>
        <v>0</v>
      </c>
      <c r="J45" s="12"/>
    </row>
    <row r="46" spans="1:10" ht="12.75">
      <c r="A46" s="3">
        <v>43</v>
      </c>
      <c r="B46" s="13" t="s">
        <v>69</v>
      </c>
      <c r="C46" s="11" t="s">
        <v>36</v>
      </c>
      <c r="D46" s="11">
        <v>11000</v>
      </c>
      <c r="E46" s="11"/>
      <c r="F46" s="8">
        <f t="shared" si="0"/>
        <v>0</v>
      </c>
      <c r="G46" s="9">
        <v>0.08</v>
      </c>
      <c r="H46" s="8">
        <f t="shared" si="1"/>
        <v>0</v>
      </c>
      <c r="I46" s="8">
        <f t="shared" si="2"/>
        <v>0</v>
      </c>
      <c r="J46" s="12"/>
    </row>
    <row r="47" spans="1:10" ht="12.75">
      <c r="A47" s="3">
        <v>44</v>
      </c>
      <c r="B47" s="13" t="s">
        <v>70</v>
      </c>
      <c r="C47" s="11" t="s">
        <v>38</v>
      </c>
      <c r="D47" s="11">
        <v>2</v>
      </c>
      <c r="E47" s="11"/>
      <c r="F47" s="8">
        <f t="shared" si="0"/>
        <v>0</v>
      </c>
      <c r="G47" s="9">
        <v>0.08</v>
      </c>
      <c r="H47" s="8">
        <f t="shared" si="1"/>
        <v>0</v>
      </c>
      <c r="I47" s="8">
        <f t="shared" si="2"/>
        <v>0</v>
      </c>
      <c r="J47" s="12"/>
    </row>
    <row r="48" spans="1:10" ht="12.75">
      <c r="A48" s="3">
        <v>45</v>
      </c>
      <c r="B48" s="13" t="s">
        <v>71</v>
      </c>
      <c r="C48" s="11" t="s">
        <v>38</v>
      </c>
      <c r="D48" s="11">
        <v>3</v>
      </c>
      <c r="E48" s="11"/>
      <c r="F48" s="8">
        <f t="shared" si="0"/>
        <v>0</v>
      </c>
      <c r="G48" s="9">
        <v>0.08</v>
      </c>
      <c r="H48" s="8">
        <f t="shared" si="1"/>
        <v>0</v>
      </c>
      <c r="I48" s="8">
        <f t="shared" si="2"/>
        <v>0</v>
      </c>
      <c r="J48" s="12"/>
    </row>
    <row r="49" spans="1:10" ht="20.25" customHeight="1">
      <c r="A49" s="3">
        <v>46</v>
      </c>
      <c r="B49" s="13" t="s">
        <v>72</v>
      </c>
      <c r="C49" s="11" t="s">
        <v>38</v>
      </c>
      <c r="D49" s="11">
        <v>3</v>
      </c>
      <c r="E49" s="11"/>
      <c r="F49" s="8">
        <f t="shared" si="0"/>
        <v>0</v>
      </c>
      <c r="G49" s="9">
        <v>0.08</v>
      </c>
      <c r="H49" s="8">
        <f t="shared" si="1"/>
        <v>0</v>
      </c>
      <c r="I49" s="8">
        <f t="shared" si="2"/>
        <v>0</v>
      </c>
      <c r="J49" s="12"/>
    </row>
    <row r="50" spans="1:10" ht="12.75">
      <c r="A50" s="3">
        <v>47</v>
      </c>
      <c r="B50" s="13" t="s">
        <v>73</v>
      </c>
      <c r="C50" s="11" t="s">
        <v>39</v>
      </c>
      <c r="D50" s="11">
        <v>4</v>
      </c>
      <c r="E50" s="11"/>
      <c r="F50" s="8">
        <f t="shared" si="0"/>
        <v>0</v>
      </c>
      <c r="G50" s="9">
        <v>0.08</v>
      </c>
      <c r="H50" s="8">
        <f t="shared" si="1"/>
        <v>0</v>
      </c>
      <c r="I50" s="8">
        <f t="shared" si="2"/>
        <v>0</v>
      </c>
      <c r="J50" s="12"/>
    </row>
    <row r="51" spans="1:10" ht="12.75">
      <c r="A51" s="3">
        <v>48</v>
      </c>
      <c r="B51" s="13" t="s">
        <v>74</v>
      </c>
      <c r="C51" s="11" t="s">
        <v>40</v>
      </c>
      <c r="D51" s="11">
        <v>3</v>
      </c>
      <c r="E51" s="11"/>
      <c r="F51" s="8">
        <f t="shared" si="0"/>
        <v>0</v>
      </c>
      <c r="G51" s="9">
        <v>0.08</v>
      </c>
      <c r="H51" s="8">
        <f t="shared" si="1"/>
        <v>0</v>
      </c>
      <c r="I51" s="8">
        <f t="shared" si="2"/>
        <v>0</v>
      </c>
      <c r="J51" s="12"/>
    </row>
    <row r="52" spans="1:10" ht="48">
      <c r="A52" s="3">
        <v>49</v>
      </c>
      <c r="B52" s="13" t="s">
        <v>75</v>
      </c>
      <c r="C52" s="11" t="s">
        <v>41</v>
      </c>
      <c r="D52" s="11">
        <v>4</v>
      </c>
      <c r="E52" s="11"/>
      <c r="F52" s="8">
        <f t="shared" si="0"/>
        <v>0</v>
      </c>
      <c r="G52" s="9">
        <v>0.08</v>
      </c>
      <c r="H52" s="8">
        <f t="shared" si="1"/>
        <v>0</v>
      </c>
      <c r="I52" s="8">
        <f t="shared" si="2"/>
        <v>0</v>
      </c>
      <c r="J52" s="12"/>
    </row>
    <row r="53" spans="1:10" ht="109.5" customHeight="1">
      <c r="A53" s="3">
        <v>50</v>
      </c>
      <c r="B53" s="13" t="s">
        <v>76</v>
      </c>
      <c r="C53" s="11" t="s">
        <v>41</v>
      </c>
      <c r="D53" s="11">
        <v>1</v>
      </c>
      <c r="E53" s="11"/>
      <c r="F53" s="8">
        <f t="shared" si="0"/>
        <v>0</v>
      </c>
      <c r="G53" s="9">
        <v>0.08</v>
      </c>
      <c r="H53" s="8">
        <f t="shared" si="1"/>
        <v>0</v>
      </c>
      <c r="I53" s="8">
        <f t="shared" si="2"/>
        <v>0</v>
      </c>
      <c r="J53" s="12"/>
    </row>
    <row r="54" spans="1:10" ht="101.25" customHeight="1">
      <c r="A54" s="3">
        <v>51</v>
      </c>
      <c r="B54" s="13" t="s">
        <v>77</v>
      </c>
      <c r="C54" s="11" t="s">
        <v>40</v>
      </c>
      <c r="D54" s="11">
        <v>30</v>
      </c>
      <c r="E54" s="11"/>
      <c r="F54" s="8">
        <f t="shared" si="0"/>
        <v>0</v>
      </c>
      <c r="G54" s="9">
        <v>0.08</v>
      </c>
      <c r="H54" s="8">
        <f t="shared" si="1"/>
        <v>0</v>
      </c>
      <c r="I54" s="8">
        <f t="shared" si="2"/>
        <v>0</v>
      </c>
      <c r="J54" s="12"/>
    </row>
    <row r="55" spans="1:10" ht="112.5" customHeight="1">
      <c r="A55" s="3">
        <v>52</v>
      </c>
      <c r="B55" s="13" t="s">
        <v>78</v>
      </c>
      <c r="C55" s="11" t="s">
        <v>40</v>
      </c>
      <c r="D55" s="11">
        <v>30</v>
      </c>
      <c r="E55" s="11"/>
      <c r="F55" s="8">
        <f t="shared" si="0"/>
        <v>0</v>
      </c>
      <c r="G55" s="9">
        <v>0.08</v>
      </c>
      <c r="H55" s="8">
        <f t="shared" si="1"/>
        <v>0</v>
      </c>
      <c r="I55" s="8">
        <f t="shared" si="2"/>
        <v>0</v>
      </c>
      <c r="J55" s="12"/>
    </row>
    <row r="56" spans="1:10" ht="120">
      <c r="A56" s="3">
        <v>53</v>
      </c>
      <c r="B56" s="13" t="s">
        <v>96</v>
      </c>
      <c r="C56" s="3" t="s">
        <v>93</v>
      </c>
      <c r="D56" s="3">
        <v>5000</v>
      </c>
      <c r="E56" s="3"/>
      <c r="F56" s="20">
        <f t="shared" si="0"/>
        <v>0</v>
      </c>
      <c r="G56" s="9">
        <v>0.08</v>
      </c>
      <c r="H56" s="8">
        <f t="shared" si="1"/>
        <v>0</v>
      </c>
      <c r="I56" s="8">
        <f t="shared" si="2"/>
        <v>0</v>
      </c>
      <c r="J56" s="12"/>
    </row>
    <row r="57" spans="1:8" ht="12.75">
      <c r="A57" s="3"/>
      <c r="F57" s="17">
        <f>SUM(F4:F56)</f>
        <v>0</v>
      </c>
      <c r="G57" s="10"/>
      <c r="H57" s="8">
        <f>SUM(H4:H56)</f>
        <v>0</v>
      </c>
    </row>
    <row r="60" ht="12.75">
      <c r="B60" s="18" t="s">
        <v>98</v>
      </c>
    </row>
    <row r="61" spans="1:10" ht="36">
      <c r="A61" s="4" t="s">
        <v>0</v>
      </c>
      <c r="B61" s="5" t="s">
        <v>94</v>
      </c>
      <c r="C61" s="2" t="s">
        <v>1</v>
      </c>
      <c r="D61" s="6" t="s">
        <v>100</v>
      </c>
      <c r="E61" s="4" t="s">
        <v>2</v>
      </c>
      <c r="F61" s="6" t="s">
        <v>3</v>
      </c>
      <c r="G61" s="6" t="s">
        <v>4</v>
      </c>
      <c r="H61" s="6" t="s">
        <v>5</v>
      </c>
      <c r="I61" s="6" t="s">
        <v>6</v>
      </c>
      <c r="J61" s="2" t="s">
        <v>95</v>
      </c>
    </row>
    <row r="62" spans="1:10" ht="59.25" customHeight="1">
      <c r="A62" s="3">
        <v>1</v>
      </c>
      <c r="B62" s="13" t="s">
        <v>92</v>
      </c>
      <c r="C62" s="11" t="s">
        <v>91</v>
      </c>
      <c r="D62" s="3">
        <v>300</v>
      </c>
      <c r="E62" s="11"/>
      <c r="F62" s="8">
        <f>SUM(D62*E62)</f>
        <v>0</v>
      </c>
      <c r="G62" s="9">
        <v>0.08</v>
      </c>
      <c r="H62" s="8">
        <f>SUM(F62+F62*8%)</f>
        <v>0</v>
      </c>
      <c r="I62" s="8">
        <f>SUM(E62+E62*8%)</f>
        <v>0</v>
      </c>
      <c r="J62" s="10"/>
    </row>
  </sheetData>
  <printOptions/>
  <pageMargins left="0.75" right="0.75" top="1" bottom="1" header="0.5" footer="0.5"/>
  <pageSetup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2013-12-08T13:59:47Z</cp:lastPrinted>
  <dcterms:created xsi:type="dcterms:W3CDTF">2013-12-08T13:35:43Z</dcterms:created>
  <dcterms:modified xsi:type="dcterms:W3CDTF">2014-01-07T15:57:08Z</dcterms:modified>
  <cp:category/>
  <cp:version/>
  <cp:contentType/>
  <cp:contentStatus/>
</cp:coreProperties>
</file>